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66925"/>
  <mc:AlternateContent xmlns:mc="http://schemas.openxmlformats.org/markup-compatibility/2006">
    <mc:Choice Requires="x15">
      <x15ac:absPath xmlns:x15ac="http://schemas.microsoft.com/office/spreadsheetml/2010/11/ac" url="https://d.docs.live.net/8e199acefac13cb9/Data/Kim Werk (Cloud)/00.SGS/04. Varken/07. BLK/"/>
    </mc:Choice>
  </mc:AlternateContent>
  <xr:revisionPtr revIDLastSave="0" documentId="8_{346901DC-CD5F-42F7-AC53-B35E5EDB78CC}" xr6:coauthVersionLast="47" xr6:coauthVersionMax="47" xr10:uidLastSave="{00000000-0000-0000-0000-000000000000}"/>
  <workbookProtection workbookAlgorithmName="SHA-512" workbookHashValue="UXwCPSs8WvwIt/AUw1FhDjUPoDKF802GDtNwrFAF4i9iXb8y3ggb0NyDMb9yOxhzTqs5Eqgk3ueoR4MrARzHsA==" workbookSaltValue="+qB4RccSioA0uzSlY9zcYQ==" workbookSpinCount="100000" lockStructure="1"/>
  <bookViews>
    <workbookView xWindow="-110" yWindow="-110" windowWidth="27580" windowHeight="17740" xr2:uid="{88CCBAA1-6799-4830-BE35-A5A23017E2CE}"/>
  </bookViews>
  <sheets>
    <sheet name="Checklijst IKB" sheetId="1" r:id="rId1"/>
    <sheet name="Verduidelijking" sheetId="2" r:id="rId2"/>
  </sheets>
  <definedNames>
    <definedName name="_xlnm._FilterDatabase" localSheetId="0" hidden="1">'Checklijst IKB'!$A$20:$H$271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 i="1" l="1"/>
  <c r="C15" i="1"/>
  <c r="C13" i="1"/>
  <c r="C12" i="1"/>
  <c r="C10" i="1"/>
  <c r="C11" i="1"/>
  <c r="C17" i="1" l="1"/>
  <c r="C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tc={BA3B7A50-6F10-4346-85C6-91E38F713779}</author>
    <author>tc={9919B676-92DC-417E-97DD-599EBA615D91}</author>
    <author>tc={E628DE7A-91FB-4F44-924B-BB6C5A423240}</author>
    <author>tc={BF9C1459-08FD-4F19-9D86-B9A92518979D}</author>
    <author>tc={BF380C14-DE51-49D9-A9C8-514C2F281896}</author>
    <author>tc={8BCB6C58-4B14-43BD-AAEA-7B5BAA1D02A9}</author>
    <author>tc={4A3C33A5-EFF4-429D-99BC-8ACC82BA5877}</author>
    <author>tc={848C28A1-7847-41DA-A4F3-6F3AF2696282}</author>
    <author>tc={DDCA92AF-6465-4B52-8D4D-8A6BA08E744A}</author>
    <author>tc={564B9087-8542-4703-8A17-0565EA150D20}</author>
    <author>tc={FD1A4AA0-CB76-4917-9A65-433BE22D6276}</author>
    <author>tc={DAFCDC7B-BE6A-486F-9F25-2FD9102531E0}</author>
    <author>tc={5749B326-B875-4BFB-BCC7-92AF85B49002}</author>
    <author>tc={9E634DEB-D4E4-4160-87D0-8F29784FAF2E}</author>
    <author>tc={23464B91-1F0B-452A-9607-734A3F4E60DA}</author>
    <author>tc={0BF01383-83D9-454A-BE54-27401E387BA9}</author>
    <author>tc={D8852DC0-7E0D-483D-8E90-0729085F3F3D}</author>
    <author>tc={50AD859A-4336-4096-B81D-B6FCCBFE8FD3}</author>
    <author>tc={6A898579-D221-457D-9073-A337A8F948D1}</author>
    <author>tc={3874D427-25BA-4A76-B9B4-6F436E6632E1}</author>
    <author>tc={D642A6C7-3DF9-4C06-9DBA-BF5FE613F23B}</author>
    <author>tc={556081C5-2F9D-4ADB-9F2C-F7F24A3FED85}</author>
    <author>tc={436DD691-6535-45CC-B7D8-E18BD5134E19}</author>
    <author>tc={03AE7EAE-7092-4529-8FB1-FAF6E80D84D0}</author>
    <author>tc={934F0E42-261D-49D4-A8B3-CD93E35AC919}</author>
    <author>tc={0A23DA02-6F04-4F15-AC3B-10A48F94BD9D}</author>
    <author>tc={692C1BD5-4AEA-4578-8EEC-31FE4B2F57A5}</author>
    <author>tc={5DC4AB46-609E-4D15-BF59-B809711B82D2}</author>
    <author>tc={FE09299C-E5C3-4F8B-9E08-933D750B6DDC}</author>
    <author>tc={90A53677-745E-4CD5-8719-769EDA313652}</author>
    <author>tc={3C77DB6F-FB91-4B2D-9937-57713F5132F4}</author>
    <author>tc={A77624A8-7007-4A3D-B08F-A6E476AC946A}</author>
    <author>tc={02C90C26-6E7C-4E75-9F6D-06FAD7C2B9C3}</author>
    <author>tc={421446AA-2C3E-4B51-B9E0-02908D73E821}</author>
    <author>tc={97797CDE-540A-46F6-90AD-F6A0600525EC}</author>
    <author>tc={88A9B00C-AB2D-4ACE-82E2-9CCD924BA563}</author>
    <author>tc={B2247579-AA44-425B-9B22-99D767DA0C1F}</author>
    <author>tc={58F9DFAB-57AA-4676-A02C-E8BCE880CDAC}</author>
    <author>tc={982D765C-1C4E-4087-ADBE-FCCB376D43DA}</author>
    <author>tc={07C6FB69-26A6-46E9-BFF1-689D9C58478D}</author>
    <author>tc={9A75BB0E-80EE-441E-84C3-18CB07B75474}</author>
    <author>tc={5E268053-2374-459F-AF73-96599F28DDEE}</author>
    <author>tc={3FA0D00A-A2D0-497C-8906-3211FA0218A1}</author>
    <author>tc={D8A5F33A-A32A-4022-BC13-B4258042522D}</author>
    <author>tc={E2498E67-C64D-4D76-932B-2BFCB2EFFF3C}</author>
    <author>tc={3340CBAC-7DE3-49A0-A938-A35CF123E027}</author>
    <author>tc={80319A17-7A14-47C7-A565-24055580C0EC}</author>
    <author>tc={74B1C951-6118-4D4F-96ED-720BFFA5D118}</author>
    <author>tc={1908B587-E24E-4842-8257-444934A9101B}</author>
    <author>tc={051E6F28-BC67-4FD7-8A99-1CC8BACCCA22}</author>
    <author>tc={3D4843B9-0578-4B32-B391-8263948A80F6}</author>
    <author>tc={4D931B63-0188-4636-BB96-70223EC37FCC}</author>
    <author>tc={733D8382-DA10-477C-BECC-5A6974CE2B00}</author>
    <author>tc={064E9FAF-C3F5-477D-A59B-926D5E704CCB}</author>
    <author>tc={68248B86-AF90-4900-A056-AC380442C8FF}</author>
    <author>tc={8E701D4B-28EC-4EB7-9ECD-9251A804F719}</author>
    <author>tc={CA847945-2BF5-4628-A705-4EC4E7B088E8}</author>
    <author>tc={4EA1AEE6-B26C-4A2D-9F74-4A8EA97FF57B}</author>
    <author>tc={BD0BDB22-3A83-4C52-9C06-746D9B0515D9}</author>
    <author>tc={3D26EDF8-843F-4A04-AFBE-19ECD09F4392}</author>
    <author>tc={0ABB05BD-5E4C-49DC-A942-A4340585F57C}</author>
    <author>tc={9F52A9BA-CC46-42EA-AF51-BFAEE1773599}</author>
    <author>tc={B207C050-C02D-4EFE-B252-76BD2EF31FBE}</author>
    <author>tc={2681E3B6-54F8-46FA-9D93-0F40B6FCDCC5}</author>
    <author>tc={19126D2B-B489-49B8-9F89-91F383F013CF}</author>
    <author>tc={73BEAE89-042E-4EE9-A2DB-0763CD4B079B}</author>
    <author>tc={A3DA5D7E-97CE-4395-9221-7E96FB5FD8F9}</author>
    <author>tc={49ED86A8-BBDB-4D1B-9FD1-0A85DD9006C5}</author>
    <author>tc={30B72114-4BD7-4BBE-B933-778ACB200F01}</author>
    <author>tc={D47B2FEB-1849-4E1A-881D-9E2391C12A63}</author>
    <author>tc={83BCE380-84E4-44B6-B0B1-A2A0958A8579}</author>
    <author>tc={01EDDFD1-77DD-40A8-BF05-7BAE268FD81C}</author>
    <author>tc={8CE84E76-0EA1-4F1D-9399-0F7E47522C42}</author>
    <author>tc={E4ACA74A-C06D-4CD7-B30F-70D5C6E56B27}</author>
    <author>tc={DF68A891-5431-4FF5-BE5A-A568DC63EE09}</author>
    <author>tc={DD7A5CC4-E4A3-459C-A550-3B9C09B098DC}</author>
    <author>tc={28DD9B22-8F57-433E-8B00-0657B1C437CA}</author>
    <author>tc={75E6F0DB-D011-4F86-B084-8CF74A217713}</author>
    <author>tc={BB369BED-6218-4579-A537-86676BBB07C9}</author>
    <author>tc={C133FAAB-A48A-4FF0-90C6-657E2C67BF79}</author>
    <author>tc={BAA040B7-A98F-408A-B353-93547557E03D}</author>
    <author>tc={4C7EDC94-D738-4F47-96EF-5C71EA31B1C1}</author>
    <author>tc={93F3B0F6-EC09-4C40-9128-5A8FC50F438B}</author>
    <author>tc={591B1E3C-FC7E-45B2-B528-9EAF9B42135E}</author>
    <author>tc={36EF30F8-BDDD-41FE-8385-F86FEFADAC3C}</author>
    <author>tc={DE153FD1-DF63-42AF-83C0-317508330E5E}</author>
    <author>tc={7385590C-986F-45F1-A6AA-67A05FA5FF15}</author>
    <author>tc={7C362F85-64F9-47CC-A31F-0481F7F6D71B}</author>
    <author>tc={787CC4B5-7434-4CE0-992D-EAA35203D4C4}</author>
    <author>tc={4221DC74-CB4A-4822-B453-F8E0173D3BB4}</author>
    <author>tc={F2AEC80E-B082-4AAA-B10B-F62739477E39}</author>
    <author>tc={AA0BF3F2-EA5D-4CA3-AEA1-28B763DDD380}</author>
    <author>tc={9D1E7C7B-055B-496D-9096-62B604CD5BC5}</author>
    <author>tc={4902F4E4-3548-4255-8DDB-BF25B5AC6364}</author>
    <author>tc={B59C264B-6F7E-495B-89DD-38BA11EAF20D}</author>
    <author>tc={0798DC94-5CD6-44C0-81ED-E5602BD7EFB6}</author>
    <author>tc={858D0E66-094B-435B-AFDA-CEF748F16735}</author>
    <author>tc={A242AC0E-7082-4D9A-A2C2-CDD9B803BDA5}</author>
    <author>tc={E78E7010-3093-4D18-8D8E-F50FBB011A2D}</author>
    <author>tc={40C238AB-225B-4B9D-A1AD-246DAA5C2F7C}</author>
    <author>tc={A36F6810-4400-4426-BB02-43D7DEDF5F13}</author>
    <author>tc={C49BA73F-BA3C-42E3-8EC2-E040CA6356CC}</author>
    <author>tc={E092CBE4-7EA9-4560-B2DC-FE45A5346ACC}</author>
    <author>tc={DC81085C-0021-4321-A960-AB1140FA31F8}</author>
    <author>tc={CB726545-BBEE-456C-831A-E51964F2B281}</author>
    <author>tc={925A7E8D-DAB6-4ADC-AB6D-E52318C7FCDC}</author>
    <author>tc={A35DF3A2-BB8D-418F-815B-3462B6C8CF5B}</author>
    <author>tc={8F5278C6-969E-4982-BD1A-44E5130EEBAF}</author>
    <author>tc={914F2D34-CF4A-42F9-8243-BEE2189A3ACD}</author>
    <author>tc={4E3BF379-41F0-4523-B87C-44F3F4789290}</author>
    <author>tc={8E9F3DF9-BC37-4F8D-B5C9-D8B778D9C005}</author>
    <author>tc={3C8109C9-6F1A-482D-ABA0-A6D17947E663}</author>
    <author>tc={866EAB50-0C82-4FA0-A48C-AB13779A4A66}</author>
    <author>tc={F15BD428-DA8E-4855-B7C1-FE82F96FBAC4}</author>
    <author>tc={2F3A295E-91D2-4D7D-A476-E00661F7EE8C}</author>
    <author>tc={76B24D6F-6DC1-43ED-B3F1-5F8D98552076}</author>
    <author>tc={27061722-8CA1-4D9B-A67B-70DBFF2BA6B6}</author>
    <author>tc={1E603A11-654B-4A94-8C82-A5FDD00E8295}</author>
    <author>tc={55259D5E-405B-49C0-B82D-E8FA685AFC04}</author>
    <author>tc={A887FBC1-680D-459B-A1B7-D7AA1FC8339B}</author>
    <author>tc={7D4E453B-0F05-4064-B7A0-808A41B1A849}</author>
    <author>tc={C27D87D6-1466-4E23-997A-824FE7F531D1}</author>
    <author>tc={DD57B16B-F74A-4425-8123-0770EC3C02B1}</author>
    <author>tc={FE6756C6-76AC-4E3C-B604-9310C85B3B4C}</author>
    <author>tc={4CEA1F60-271F-4024-90FB-79776BD5B00B}</author>
    <author>tc={4D99BF39-CC05-48EF-B92D-A0516F61401F}</author>
    <author>tc={1243FFAF-1104-4E0A-B496-AAF7F692129F}</author>
    <author>tc={52E0011F-9629-425B-9AD1-CC73E4CFE714}</author>
    <author>tc={2E1E7F2F-F59E-40B4-A7A9-9F81B14DF2F0}</author>
    <author>tc={3464CFFF-7705-467C-9607-BEE96445E0BF}</author>
    <author>tc={7AFA914E-F9FE-4ED3-93AC-592223B6931B}</author>
    <author>tc={A3C58040-194E-47F4-868E-4EE14E8A1B9D}</author>
    <author>tc={6CA41867-7527-4556-9654-FB91D207C068}</author>
    <author>tc={E3554F10-D476-4081-B7CA-5FD19097EA23}</author>
    <author>tc={A2BDE23C-88A0-49C0-9E51-AA62825EBE98}</author>
    <author>tc={88F26EAD-27CA-41C9-B435-391E8D6BABBF}</author>
    <author>tc={64603DB4-9BDF-4B65-B44F-B8F37C91B097}</author>
    <author>tc={4B437387-F463-43B4-9062-36D113376D79}</author>
    <author>tc={839AFA23-619B-4996-AA62-F4E18D6F902D}</author>
    <author>tc={3B7462CF-B1C4-44A1-ADBC-5E3805EA3D54}</author>
    <author>tc={2A48A9D9-2714-4E02-8ACB-0E1D42C2F78F}</author>
    <author>tc={EAA14C99-B8DD-4B8B-96E4-7B2ED18FE2D6}</author>
    <author>tc={641107F9-B4FD-40AF-8941-DE5CAD035040}</author>
    <author>tc={DEAD62A6-19A6-43DE-BD83-E5D82D58B046}</author>
    <author>tc={85419E23-B733-42FF-A401-73E535A0DEFE}</author>
    <author>tc={FD71778E-D225-456E-B209-06056A4DC164}</author>
    <author>tc={2E9F0911-E6B6-4011-A911-8B1314B8EBB9}</author>
    <author>tc={BD137271-A469-4F3D-8EED-244FFD29AAEE}</author>
    <author>tc={E4B21464-D598-42EF-A5E8-F20EB6E159D4}</author>
    <author>tc={6542966F-49E7-4C58-B964-018469ED5076}</author>
    <author>tc={9959D7F7-6198-4103-975E-AA750BF6FCE8}</author>
    <author>tc={C1D34689-45C5-469D-BF21-5DF0E8522F77}</author>
    <author>tc={303249E1-C69E-48EE-8647-F1801A57BD39}</author>
    <author>tc={B2D14136-9FCF-480F-A507-8737090A8F8B}</author>
    <author>tc={39062C34-5040-4D7A-A960-97FCAC32E98B}</author>
    <author>tc={C567F5B3-AD79-48E3-AC39-DC5300BDE367}</author>
    <author>tc={57199683-B64F-443C-A06A-1F9964D78C88}</author>
    <author>tc={5FF43BDF-7538-47F7-A4B3-BEF5690B154A}</author>
    <author>tc={1AC77F9D-BDD7-4018-A67C-1385C858BDDE}</author>
    <author>tc={73E2C1FC-DAC1-4D8E-B0F6-CF01E4DEB40C}</author>
    <author>tc={DD1C83B5-F000-4E2D-BC37-7885A319F77F}</author>
    <author>tc={035F3176-BC55-4071-9FA3-08ED6D0B8A06}</author>
    <author>tc={7C37C355-2DEE-4D4C-B858-43B691270F7A}</author>
    <author>tc={79E949A4-318F-4130-97DE-42E17BD348DA}</author>
    <author>tc={31FD349B-A2AA-4560-837E-2941F4A32C91}</author>
    <author>tc={806D0290-9DB4-480C-A7F2-F76D381C53B7}</author>
    <author>tc={D60B11D1-8C75-4F7E-84F6-D382A7B1CADE}</author>
    <author>tc={2E2391C2-0353-4CCD-AA3E-8031958A5BE6}</author>
    <author>tc={296B68CC-1299-48B1-B60A-51CF86A80ED0}</author>
    <author>tc={9E0615A5-988C-4B53-8289-B536D98DA6AF}</author>
    <author>tc={F3255DBB-D60D-46CA-82DE-4B437F12462D}</author>
    <author>tc={B516343A-25D8-4018-B77E-570573C755BD}</author>
    <author>tc={E6D0D589-7B47-4931-9A9D-0961B2BE9ABB}</author>
    <author>tc={E8CB6C87-2DB0-40B1-8098-DD3E59E73169}</author>
    <author>tc={1A0C4FDD-1281-4B85-9B6C-39F76036B1F6}</author>
    <author>tc={206BFF57-FF7F-4407-BB0E-DCA3B7EF906E}</author>
    <author>tc={6A8A49BD-8F94-46F8-A158-C0741621AD8B}</author>
    <author>tc={574426D9-B699-446C-B440-5EED4683CE3C}</author>
    <author>tc={DEECEF0C-DE4A-43E9-9C08-F02C55B26112}</author>
    <author>tc={5B91E62D-4D06-4938-AE8F-76CCFBB641E0}</author>
    <author>tc={87FF5F36-19CC-43BB-B75D-873FC63438F3}</author>
    <author>tc={D668EF4E-9E69-4EE4-A221-0618944C2942}</author>
    <author>tc={3858345B-5C47-480D-A3E7-97FC7869193A}</author>
    <author>tc={BB939338-553A-4392-8285-02694188268C}</author>
    <author>tc={A665D0E6-394D-4027-92C0-C19B9CEC0577}</author>
    <author>tc={40C68442-02EB-405D-8E23-5F8C1AD79FDC}</author>
    <author>tc={8015908E-DDD9-4A32-8DAD-E22E735E7A6B}</author>
    <author>tc={26157E74-C716-4127-8FBD-0E9CBB334ACC}</author>
    <author>tc={0B2C962E-09AE-414B-B273-C7B6FCE7E589}</author>
    <author>tc={7D5C0FC3-9B7A-4FC6-9840-7543A5BBAE69}</author>
    <author>tc={7AD40E1C-E225-4CE9-9C5B-247767106BC5}</author>
    <author>tc={BD6BD626-9C7A-4FAB-B3A0-57CF3CE5381A}</author>
    <author>tc={5E519621-1B81-4BEF-93F9-4CEEBB233A32}</author>
    <author>tc={58D01686-41EB-4AE3-BDFB-7C562B3C8651}</author>
    <author>tc={828B05D3-A0AB-4674-8F23-14D288E298F0}</author>
    <author>tc={0A64052D-605E-404B-B12F-BBD4A89EFC4C}</author>
    <author>tc={97A691F7-1312-49BC-996A-D9AFC0ECB626}</author>
    <author>tc={27E89D0B-C235-4E98-8589-79E2FB6EBF66}</author>
    <author>tc={34A4FC9B-A7B8-4C6F-8D76-19FDDE98C69D}</author>
    <author>tc={C3F71698-4D07-42B4-9782-8CAEF28F8BEA}</author>
    <author>tc={9899D7A8-D444-428B-A1A8-EC17493B63EE}</author>
    <author>tc={24482DBA-2D26-4B5E-8849-DE45329BF1FD}</author>
    <author>tc={BD4617F9-1D6E-4FCA-BD4B-02257AEF023C}</author>
    <author>tc={52B71CF0-9008-46E9-93C2-5DD86C15C0E7}</author>
    <author>tc={5B1ED568-C638-4366-AD30-3EE243BA3395}</author>
  </authors>
  <commentList>
    <comment ref="G21" authorId="0" shapeId="0" xr:uid="{BA3B7A50-6F10-4346-85C6-91E38F71377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geen (geldige) overeenkomst aanwezig.</t>
        </r>
      </text>
    </comment>
    <comment ref="G22" authorId="1" shapeId="0" xr:uid="{9919B676-92DC-417E-97DD-599EBA615D9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onvolledige risicoanalyse aanwezig;
C: geen risicoanalyse aanwezig</t>
        </r>
      </text>
    </comment>
    <comment ref="G23" authorId="2" shapeId="0" xr:uid="{E628DE7A-91FB-4F44-924B-BB6C5A42324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controlerapportage afwezig of minder dan 2 jaar bewaard.</t>
        </r>
      </text>
    </comment>
    <comment ref="G24" authorId="3" shapeId="0" xr:uid="{BF9C1459-08FD-4F19-9D86-B9A92518979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gehouden landbouwhuisdieren, vogels en/of pluimvee niet opgegeven</t>
        </r>
      </text>
    </comment>
    <comment ref="G25" authorId="4" shapeId="0" xr:uid="{BF380C14-DE51-49D9-A9C8-514C2F28189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er wordt niet voldaan aan het Reglement gebruik en toezicht vleeskeurmerk IKB Varken;
E: er wordt geen gebruik gemaakt van het vleeskeurmerk IKB Varken</t>
        </r>
      </text>
    </comment>
    <comment ref="G27" authorId="5" shapeId="0" xr:uid="{8BCB6C58-4B14-43BD-AAEA-7B5BAA1D02A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K.O.: afwijking</t>
        </r>
      </text>
    </comment>
    <comment ref="G29" authorId="6" shapeId="0" xr:uid="{4A3C33A5-EFF4-429D-99BC-8ACC82BA587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onvolledige klachtenadministratie;
C: ontbrekende klachtenadministratie</t>
        </r>
      </text>
    </comment>
    <comment ref="G30" authorId="7" shapeId="0" xr:uid="{848C28A1-7847-41DA-A4F3-6F3AF269628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Plan noodhuisvesting onvolledig of afwezig</t>
        </r>
      </text>
    </comment>
    <comment ref="G32" authorId="8" shapeId="0" xr:uid="{DDCA92AF-6465-4B52-8D4D-8A6BA08E744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dieraantallen niet vast te leggen.</t>
        </r>
      </text>
    </comment>
    <comment ref="G33" authorId="9" shapeId="0" xr:uid="{564B9087-8542-4703-8A17-0565EA150D2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akkord;
B: dieraantallen niet vast te leggen.</t>
        </r>
      </text>
    </comment>
    <comment ref="G34" authorId="10" shapeId="0" xr:uid="{FD1A4AA0-CB76-4917-9A65-433BE22D627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akkord;
B: dieraantallen niet vast te leggen.</t>
        </r>
      </text>
    </comment>
    <comment ref="G35" authorId="11" shapeId="0" xr:uid="{DAFCDC7B-BE6A-486F-9F25-2FD9102531E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akkord;
C: dieraantallen niet vast te leggen.</t>
        </r>
      </text>
    </comment>
    <comment ref="G36" authorId="12" shapeId="0" xr:uid="{5749B326-B875-4BFB-BCC7-92AF85B4900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akkord;
C: dieraantallen niet vast te leggen.</t>
        </r>
      </text>
    </comment>
    <comment ref="G37" authorId="13" shapeId="0" xr:uid="{9E634DEB-D4E4-4160-87D0-8F29784FAF2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akkord;
C: dieraantallen niet vast te leggen.</t>
        </r>
      </text>
    </comment>
    <comment ref="G38" authorId="14" shapeId="0" xr:uid="{23464B91-1F0B-452A-9607-734A3F4E60D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self-assessment' niet uitgevoerd;
E: NVT indien langer dan drie jaar deelnemer</t>
        </r>
      </text>
    </comment>
    <comment ref="G40" authorId="15" shapeId="0" xr:uid="{0BF01383-83D9-454A-BE54-27401E387BA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lichte bevuiling of niet opgeruimde materialen;
C: afval, kadavers of overdadige bevuiling aanwezig</t>
        </r>
      </text>
    </comment>
    <comment ref="G41" authorId="16" shapeId="0" xr:uid="{D8852DC0-7E0D-483D-8E90-0729085F3F3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scheiding schoon - niet schoon bedrijfsgedeelte niet aanwezig;</t>
        </r>
      </text>
    </comment>
    <comment ref="G42" authorId="17" shapeId="0" xr:uid="{50AD859A-4336-4096-B81D-B6FCCBFE8FD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ruimten en gebouwen niet afsluitbaar en/of niet afgesloten bij afwezigheid varkenshouder</t>
        </r>
      </text>
    </comment>
    <comment ref="G43" authorId="18" shapeId="0" xr:uid="{6A898579-D221-457D-9073-A337A8F948D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akkord
B: onvolledige verharding bij klep en/of loopplaatsen varkens;
C: geen verharding bij klep en/of loopplaatsen varkens</t>
        </r>
      </text>
    </comment>
    <comment ref="G44" authorId="19" shapeId="0" xr:uid="{3874D427-25BA-4A76-B9B4-6F436E6632E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EHBO koffer niet compleet/ onderhouden;
C: EHBO koffer afwezig</t>
        </r>
      </text>
    </comment>
    <comment ref="G46" authorId="20" shapeId="0" xr:uid="{D642A6C7-3DF9-4C06-9DBA-BF5FE613F23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hygiënesluis of omkleedruimte voldoet niet aan 1 of meerdere voorwaarden;
D: omkleedruimte/  hygiënesluis niet aanwezig</t>
        </r>
      </text>
    </comment>
    <comment ref="G47" authorId="21" shapeId="0" xr:uid="{556081C5-2F9D-4ADB-9F2C-F7F24A3FED8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douche niet aanwezig op perceel</t>
        </r>
      </text>
    </comment>
    <comment ref="G48" authorId="22" shapeId="0" xr:uid="{436DD691-6535-45CC-B7D8-E18BD5134E1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douche voldoet niet aan een of meerdere eisen;
C: douche niet geschikt;
E: NVT indien geen douche aanwezig</t>
        </r>
      </text>
    </comment>
    <comment ref="G49" authorId="23" shapeId="0" xr:uid="{03AE7EAE-7092-4529-8FB1-FAF6E80D84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tussenruimte voldoet niet of afwezig</t>
        </r>
      </text>
    </comment>
    <comment ref="G50" authorId="24" shapeId="0" xr:uid="{934F0E42-261D-49D4-A8B3-CD93E35AC91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geen splitsing in schoon en vuil gedeelte;
E: NVT indien geen 
hygiëne sluis aanwezig</t>
        </r>
      </text>
    </comment>
    <comment ref="G51" authorId="25" shapeId="0" xr:uid="{0A23DA02-6F04-4F15-AC3B-10A48F94BD9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doorloop douche niet aanwezig;
E: NVT indien geen 
hygiëne sluis aanwezig</t>
        </r>
      </text>
    </comment>
    <comment ref="G53" authorId="26" shapeId="0" xr:uid="{692C1BD5-4AEA-4578-8EEC-31FE4B2F57A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D: geen R&amp;O plaats aanwezig;
E: NVT indien geen dieren worden aangevoerd</t>
        </r>
      </text>
    </comment>
    <comment ref="G54" authorId="27" shapeId="0" xr:uid="{5DC4AB46-609E-4D15-BF59-B809711B82D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verharde vloer kleiner dan 18 m. bij 3.50 m;
E: NVT indien geen dieren worden aangevoerd</t>
        </r>
      </text>
    </comment>
    <comment ref="G55" authorId="28" shapeId="0" xr:uid="{FE09299C-E5C3-4F8B-9E08-933D750B6DD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geen afschot en/of vloeistofdicht deel met opstaande rand;
E: NVT indien geen dieren worden aangevoerd</t>
        </r>
      </text>
    </comment>
    <comment ref="G56" authorId="29" shapeId="0" xr:uid="{90A53677-745E-4CD5-8719-769EDA31365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geen waterafvoer via goot, put en/of pijp aanwezig; geen afschot van min. 1%;
E: NVT indien geen dieren worden aangevoerd</t>
        </r>
      </text>
    </comment>
    <comment ref="G57" authorId="30" shapeId="0" xr:uid="{3C77DB6F-FB91-4B2D-9937-57713F5132F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onvoldoende waterdebiet;
D: geen watervoorziening beschikbaar
E: NVT indien geen dieren worden aangevoerd</t>
        </r>
      </text>
    </comment>
    <comment ref="G58" authorId="31" shapeId="0" xr:uid="{A77624A8-7007-4A3D-B08F-A6E476AC946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Waterslang aanwezig, maar niet op R&amp;O plaats;
C: R&amp;O plaats onvoldoende bereikbaar; geen waterslang aanwezig of korter dan 25 meter;
E: NVT indien geen dieren aangevoerd worden</t>
        </r>
      </text>
    </comment>
    <comment ref="G59" authorId="32" shapeId="0" xr:uid="{02C90C26-6E7C-4E75-9F6D-06FAD7C2B9C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geen goed werkende voorziening aanwezig;
E: NVT indien geen dieren worden aangevoerd</t>
        </r>
      </text>
    </comment>
    <comment ref="G60" authorId="33" shapeId="0" xr:uid="{421446AA-2C3E-4B51-B9E0-02908D73E82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niet toegelaten middelen gebruikt;
E: NVT indien geen dieren worden aangevoerd</t>
        </r>
      </text>
    </comment>
    <comment ref="G61" authorId="34" shapeId="0" xr:uid="{97797CDE-540A-46F6-90AD-F6A0600525E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geen of onvoldoende ontsmettingsmiddelen aanwezig;
E: NVT indien geen dieren worden aangevoerd</t>
        </r>
      </text>
    </comment>
    <comment ref="G62" authorId="35" shapeId="0" xr:uid="{88A9B00C-AB2D-4ACE-82E2-9CCD924BA56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C: voorziening niet of niet volledig aanwezig;
E: NVT indien geen dieren worden aangevoerd</t>
        </r>
      </text>
    </comment>
    <comment ref="G63" authorId="36" shapeId="0" xr:uid="{B2247579-AA44-425B-9B22-99D767DA0C1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geen of onvoldoende verlichting;
E: NVT indien geen dieren worden aangevoerd</t>
        </r>
      </text>
    </comment>
    <comment ref="G64" authorId="37" shapeId="0" xr:uid="{58F9DFAB-57AA-4676-A02C-E8BCE880CDA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geen bedrijfsoveralls en/of laarzen;
E: NVT indien geen dieren worden aangevoerd</t>
        </r>
      </text>
    </comment>
    <comment ref="G65" authorId="38" shapeId="0" xr:uid="{982D765C-1C4E-4087-ADBE-FCCB376D43D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geen reinigings-/ ontsmettingsvoorziening voor laarzen;
E: NVT indien geen dieren worden aangevoerd</t>
        </r>
      </text>
    </comment>
    <comment ref="G67" authorId="39" shapeId="0" xr:uid="{07C6FB69-26A6-46E9-BFF1-689D9C58478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kadavers niet tijdig gemeld en/of opgehaald; koeling onvoldoende (indien van toepassing);
D: kadavers niet tijdig uit stal verwijderd</t>
        </r>
      </text>
    </comment>
    <comment ref="G68" authorId="40" shapeId="0" xr:uid="{9A75BB0E-80EE-441E-84C3-18CB07B7547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D: aanbiedingsplaats afwezig of voldoet niet aan de voorwaarden</t>
        </r>
      </text>
    </comment>
    <comment ref="G69" authorId="41" shapeId="0" xr:uid="{5E268053-2374-459F-AF73-96599F28DDE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D: kadaverton, koelkelder en/of kadaverstolp afwezig of voldoet niet aan de voorwaarden</t>
        </r>
      </text>
    </comment>
    <comment ref="G70" authorId="42" shapeId="0" xr:uid="{3FA0D00A-A2D0-497C-8906-3211FA0218A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D: voorziening(en) niet gereinigd en ontsmet</t>
        </r>
      </text>
    </comment>
    <comment ref="G72" authorId="43" shapeId="0" xr:uid="{D8A5F33A-A32A-4022-BC13-B4258042522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voersilo's voldoen niet aan 1 of meerdere voorwaarden;
E: NVTa t/m d: indien geen voersilo's aanwezigd: indien scheiding schoon-niet schoon niet aanwezig is</t>
        </r>
      </text>
    </comment>
    <comment ref="G73" authorId="44" shapeId="0" xr:uid="{E2498E67-C64D-4D76-932B-2BFCB2EFFF3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opslagplaats niet gescheiden van ruimten met varkens;
E: NVT indien overige voer-opslag-plaatsen niet aanwezig</t>
        </r>
      </text>
    </comment>
    <comment ref="G74" authorId="45" shapeId="0" xr:uid="{3340CBAC-7DE3-49A0-A938-A35CF123E02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voeropslag geen verharde ondergrond; voeropslag niet schoon en droog/vloeistofdicht; kuilen voldoen niet aan de eisen;
E: NVT indien overige voer-opslag-plaatsen niet aanwezig</t>
        </r>
      </text>
    </comment>
    <comment ref="G75" authorId="46" shapeId="0" xr:uid="{80319A17-7A14-47C7-A565-24055580C0E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akkord;
B: bewaarplaatsen onvoldoende onderhouden</t>
        </r>
      </text>
    </comment>
    <comment ref="G76" authorId="47" shapeId="0" xr:uid="{74B1C951-6118-4D4F-96ED-720BFFA5D11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geen duidelijke afscheiding;
E: NVT indien overige voer-opslag-plaatsen niet aanwezig</t>
        </r>
      </text>
    </comment>
    <comment ref="G77" authorId="48" shapeId="0" xr:uid="{1908B587-E24E-4842-8257-444934A9101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geen of onvoldoende preventieve maatregelen;
E: NVT indien overige voer-opslag-plaatsen niet aanwezig</t>
        </r>
      </text>
    </comment>
    <comment ref="G78" authorId="49" shapeId="0" xr:uid="{051E6F28-BC67-4FD7-8A99-1CC8BACCCA2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lampen niet breukvrij en/of afgeschermd;
E: NVT indien overige voer-opslag-plaatsen niet aanwezig</t>
        </r>
      </text>
    </comment>
    <comment ref="G79" authorId="50" shapeId="0" xr:uid="{3D4843B9-0578-4B32-B391-8263948A80F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thermometer niet breukvrij en/of kwikloos;
E: NVT indien overige voer-opslag-plaatsen niet aanwezig</t>
        </r>
      </text>
    </comment>
    <comment ref="G80" authorId="51" shapeId="0" xr:uid="{4D931B63-0188-4636-BB96-70223EC37FC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broei en schimmel aanwezig/niet verwijderd</t>
        </r>
      </text>
    </comment>
    <comment ref="G81" authorId="52" shapeId="0" xr:uid="{733D8382-DA10-477C-BECC-5A6974CE2B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D: opslag niet gescheiden van ruimtes met dieren of van (opslagruimtes van) voedermiddelen of opslagruimtes van dierbehandelingsmiddel en; opslag niet in aparte en afsluitbare ruimte of kast</t>
        </r>
      </text>
    </comment>
    <comment ref="G83" authorId="53" shapeId="0" xr:uid="{064E9FAF-C3F5-477D-A59B-926D5E704CC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keuring niet (tijdig) uitgevoerd of niet  volgens de gewenste norm</t>
        </r>
      </text>
    </comment>
    <comment ref="G84" authorId="54" shapeId="0" xr:uid="{68248B86-AF90-4900-A056-AC380442C8F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aanbevolen herstelwerkzaamheden niet hersteld;
E: NVT indien afkeur voorschrift VB10.03 
(keuring niet uitgevoerd)</t>
        </r>
      </text>
    </comment>
    <comment ref="G86" authorId="55" shapeId="0" xr:uid="{8E701D4B-28EC-4EB7-9ECD-9251A804F71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D: geen oogcontact mogelijk</t>
        </r>
      </text>
    </comment>
    <comment ref="G87" authorId="56" shapeId="0" xr:uid="{CA847945-2BF5-4628-A705-4EC4E7B088E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herstelruimte kan niet schoongehouden worden; herstelruimte niet visueel schoon
D: niet aangetoond dat herstelruimte aanwezig is of gecreëerd kan worden; klimaat herstelruimte niet gezond; varken(s) kunnen niet omdraaien</t>
        </r>
      </text>
    </comment>
    <comment ref="G88" authorId="57" shapeId="0" xr:uid="{4EA1AEE6-B26C-4A2D-9F74-4A8EA97FF57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D: gebruikte materialen zijn schadelijk voor varkens en/of beschadigd; gebruikte materialen zijn niet grondig te reinigen en ontsmetten</t>
        </r>
      </text>
    </comment>
    <comment ref="G89" authorId="58" shapeId="0" xr:uid="{BD0BDB22-3A83-4C52-9C06-746D9B0515D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gladde stalvloeren in een enkel hok; stalvloeren niet stevig, vlak en stabiel ofuitsteeksels op de vloer in een enkel hok
C: gladde stalvloeren in enkele hokken; stalvloeren niet stevig, vlak en stabiel ofuitsteeksels op de vloer in enkele hokken;
D: gladde stalvloeren in meerdere hokken/afdelingen; stalvloeren niet stevig, vlak en stabiel; uitsteeksels op de vloer; meerdere varkens met pootverwondingen</t>
        </r>
      </text>
    </comment>
    <comment ref="G90" authorId="59" shapeId="0" xr:uid="{3D26EDF8-843F-4A04-AFBE-19ECD09F439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D: vloeren voldoen niet aan NEN-norm 127372005</t>
        </r>
      </text>
    </comment>
    <comment ref="G91" authorId="60" shapeId="0" xr:uid="{0ABB05BD-5E4C-49DC-A942-A4340585F57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Ongecontroleerde uitloop:
geen of onvoldoende bloedmonsters onderzocht; afnemer niet geïnformeerd bij hoog risico;
geen plan van aanpak opgesteld bij hoog risico
E: NVT indien geen ongecontroleerde uitloop aanwezig is</t>
        </r>
      </text>
    </comment>
    <comment ref="G93" authorId="61" shapeId="0" xr:uid="{9F52A9BA-CC46-42EA-AF51-BFAEE177359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op adelingsniveau geen all-in all-out toegepast</t>
        </r>
      </text>
    </comment>
    <comment ref="G94" authorId="62" shapeId="0" xr:uid="{B207C050-C02D-4EFE-B252-76BD2EF31FB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op adelingsniveau geen all-in all-out toegepast</t>
        </r>
      </text>
    </comment>
    <comment ref="G96" authorId="63" shapeId="0" xr:uid="{2681E3B6-54F8-46FA-9D93-0F40B6FCDCC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D: boxlengte minder dan 2 meter; dichte vloeroppervlakte ontoereikend;
K.O.: aangebonden gelten en/of zeugen aanwezig</t>
        </r>
      </text>
    </comment>
    <comment ref="G97" authorId="64" shapeId="0" xr:uid="{19126D2B-B489-49B8-9F89-91F383F013C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gelten en zeugen zonder biggen niet in groepen gehuisvest; groepshuisvesting  voldoet niet aan 1 of meerdere voorwaarden</t>
        </r>
      </text>
    </comment>
    <comment ref="G98" authorId="65" shapeId="0" xr:uid="{73BEAE89-042E-4EE9-A2DB-0763CD4B079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afmetingen voldoen niet voor stal waarvan bouwvergunning aangevraagd voor 1 januari 2019
C: afmetingen niet voldoende</t>
        </r>
      </text>
    </comment>
    <comment ref="G99" authorId="66" shapeId="0" xr:uid="{A3DA5D7E-97CE-4395-9221-7E96FB5FD8F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maximale spleetbreedte  incidenteel overschreden;
C: maximale spleetbreedte regelmatig overschreden;
D: maximale spleetbreedte  structureel overschreden</t>
        </r>
      </text>
    </comment>
    <comment ref="G101" authorId="67" shapeId="0" xr:uid="{49ED86A8-BBDB-4D1B-9FD1-0A85DD9006C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geen geen vrije ruimte achter de gelt/zeug;
D: roosters van beton indien volledig roostervloer;
K.O.: aangebonden zeugen aanwezig</t>
        </r>
      </text>
    </comment>
    <comment ref="G102" authorId="68" shapeId="0" xr:uid="{30B72114-4BD7-4BBE-B933-778ACB200F0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ligruimte biggen niet schoon en droog in een enkel(e) hok of afdeling;
C: ligruimte biggen niet schoon en droog in meerdere hokken en/of afdelingen; geen bescherming voor de biggen aanwezig; geen warmtebron aanwezig indien temp. lager dan 32⁰C;
D: dichte vloeroppervlakte biggen ontoereikend</t>
        </r>
      </text>
    </comment>
    <comment ref="G103" authorId="69" shapeId="0" xr:uid="{D47B2FEB-1849-4E1A-881D-9E2391C12A6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maximale spleetbreedte overschreden</t>
        </r>
      </text>
    </comment>
    <comment ref="G105" authorId="70" shapeId="0" xr:uid="{83BCE380-84E4-44B6-B0B1-A2A0958A857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gemiddelde oppervlakte ontoereikend</t>
        </r>
      </text>
    </comment>
    <comment ref="G106" authorId="71" shapeId="0" xr:uid="{01EDDFD1-77DD-40A8-BF05-7BAE268FD81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maximale spleetbreedte overschreden</t>
        </r>
      </text>
    </comment>
    <comment ref="G107" authorId="72" shapeId="0" xr:uid="{8CE84E76-0EA1-4F1D-9399-0F7E47522C4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dichte vloer en/of balkbreedte ontoereikend;
D: volledig betonrooster</t>
        </r>
      </text>
    </comment>
    <comment ref="G109" authorId="73" shapeId="0" xr:uid="{E4ACA74A-C06D-4CD7-B30F-70D5C6E56B2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akoord;
C: gemiddelde oppervlakte ontoereikend</t>
        </r>
      </text>
    </comment>
    <comment ref="G110" authorId="74" shapeId="0" xr:uid="{DF68A891-5431-4FF5-BE5A-A568DC63EE0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akoord;
C: gemiddelde oppervlakte ontoereikend</t>
        </r>
      </text>
    </comment>
    <comment ref="G111" authorId="75" shapeId="0" xr:uid="{DD7A5CC4-E4A3-459C-A550-3B9C09B098D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akoord;
C: gemiddelde oppervlakte ontoereikend</t>
        </r>
      </text>
    </comment>
    <comment ref="G112" authorId="76" shapeId="0" xr:uid="{28DD9B22-8F57-433E-8B00-0657B1C437C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maximale spleetbreedte 
in een enkel hok overschreden;
C: maximale spleetbreedte in meerdere hokken overschreden;
D: maximale spleetbreedte 
structureel overschreden; oppervlakte dichte vloer ontoereikend</t>
        </r>
      </text>
    </comment>
    <comment ref="G113" authorId="77" shapeId="0" xr:uid="{75E6F0DB-D011-4F86-B084-8CF74A21771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maximale spleetbreedte 
in een enkel hok overschreden;
C: maximale spleetbreedte in meerdere hokken overschreden;
D: maximale spleetbreedte 
structureel overschreden; oppervlakte dichte vloer ontoereikend</t>
        </r>
      </text>
    </comment>
    <comment ref="G114" authorId="78" shapeId="0" xr:uid="{BB369BED-6218-4579-A537-86676BBB07C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maximale spleetbreedte 
in een enkel hok overschreden;
C: maximale spleetbreedte in meerdere hokken overschreden;
D: maximale spleetbreedte 
structureel overschreden; oppervlakte dichte vloer ontoereikend</t>
        </r>
      </text>
    </comment>
    <comment ref="G116" authorId="79" shapeId="0" xr:uid="{C133FAAB-A48A-4FF0-90C6-657E2C67BF7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strooisel afwezig of niet droog;
D: vloeroppervlakte voor minder dan 2/3 dicht</t>
        </r>
      </text>
    </comment>
    <comment ref="G117" authorId="80" shapeId="0" xr:uid="{BAA040B7-A98F-408A-B353-93547557E03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D: huisvesting voldoet niet aan 1 of meerdere voorwaarden</t>
        </r>
      </text>
    </comment>
    <comment ref="G118" authorId="81" shapeId="0" xr:uid="{4C7EDC94-D738-4F47-96EF-5C71EA31B1C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Minimale oppervlakte ontoereikend</t>
        </r>
      </text>
    </comment>
    <comment ref="G120" authorId="82" shapeId="0" xr:uid="{93F3B0F6-EC09-4C40-9128-5A8FC50F438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geen milieu-vergunning</t>
        </r>
      </text>
    </comment>
    <comment ref="G121" authorId="83" shapeId="0" xr:uid="{591B1E3C-FC7E-45B2-B528-9EAF9B42135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andere landbouwhuisdieren aanwezig op het schone bedrijfsgedeelte</t>
        </r>
      </text>
    </comment>
    <comment ref="G122" authorId="84" shapeId="0" xr:uid="{36EF30F8-BDDD-41FE-8385-F86FEFADAC3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onvoldoende maatregelen om toegang van andere dieren te voorkomen</t>
        </r>
      </text>
    </comment>
    <comment ref="G124" authorId="85" shapeId="0" xr:uid="{DE153FD1-DF63-42AF-83C0-317508330E5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bezoekersregister onvolledig;
D: geen bezoekregister aanwezig</t>
        </r>
      </text>
    </comment>
    <comment ref="G125" authorId="86" shapeId="0" xr:uid="{7385590C-986F-45F1-A6AA-67A05FA5FF1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bezoekregister korter dan 2 jaar bewaard</t>
        </r>
      </text>
    </comment>
    <comment ref="G126" authorId="87" shapeId="0" xr:uid="{7C362F85-64F9-47CC-A31F-0481F7F6D71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plan afwezig; plan onvolledig; plan niet duidelijk zichtbaar</t>
        </r>
      </text>
    </comment>
    <comment ref="G128" authorId="88" shapeId="0" xr:uid="{787CC4B5-7434-4CE0-992D-EAA35203D4C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zichtbaar vuile materialen van andere bedrijven in de stal</t>
        </r>
      </text>
    </comment>
    <comment ref="G129" authorId="89" shapeId="0" xr:uid="{4221DC74-CB4A-4822-B453-F8E0173D3BB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geen bedrijfseigen materialen</t>
        </r>
      </text>
    </comment>
    <comment ref="G130" authorId="90" shapeId="0" xr:uid="{F2AEC80E-B082-4AAA-B10B-F62739477E3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strooisel/zaagsel voldoet niet aan de eisen (schimmel, vochtig, boomschors);
opslag los of onvoldoende afgeschermd;
E: NVT indien geen strooisel/zaagsel wordt gebruikt</t>
        </r>
      </text>
    </comment>
    <comment ref="G132" authorId="91" shapeId="0" xr:uid="{AA0BF3F2-EA5D-4CA3-AEA1-28B763DDD38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onvoldoende ventilatiemogelijkheden; geen alarm en/of noodvoorzieningen;
D: geen ventilatiemogelijkheden</t>
        </r>
      </text>
    </comment>
    <comment ref="G133" authorId="92" shapeId="0" xr:uid="{9D1E7C7B-055B-496D-9096-62B604CD5BC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registratie niet up-todate;</t>
        </r>
      </text>
    </comment>
    <comment ref="G134" authorId="93" shapeId="0" xr:uid="{4902F4E4-3548-4255-8DDB-BF25B5AC636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alarm niet maandelijks getest; registratie onvolledig of afwezig</t>
        </r>
      </text>
    </comment>
    <comment ref="G135" authorId="94" shapeId="0" xr:uid="{B59C264B-6F7E-495B-89DD-38BA11EAF20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vanaf 1 januari 2024: geen tijdschakelaar aanwezig;
C: licht niet aan tijdens het controlebezoek en geen raam aanwezig; onvoldoende lux; minder dan 8 uur per dag; enkel 's nachts licht</t>
        </r>
      </text>
    </comment>
    <comment ref="G137" authorId="95" shapeId="0" xr:uid="{0798DC94-5CD6-44C0-81ED-E5602BD7EFB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D: spenen jonger dan 3 weken; spenen jonger dan 28 dagen zonder gespecialiseerde biggenvoorziening</t>
        </r>
      </text>
    </comment>
    <comment ref="G138" authorId="96" shapeId="0" xr:uid="{858D0E66-094B-435B-AFDA-CEF748F1673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a &amp; c t/m j
D: individuele huisvesting langer dan 4 dagen na dekking of inseminiatie</t>
        </r>
      </text>
    </comment>
    <comment ref="G139" authorId="97" shapeId="0" xr:uid="{A242AC0E-7082-4D9A-A2C2-CDD9B803BDA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afleidingsmateriaal incidenteel niet aanwezig of voldoet niet in een enkel hok;
C: afleidingsmateriaal regelmatig niet aanwezig of voldoet niet in meerdere hokken;
D: afleidingsmateriaal structureel niet aanwezig of voldoet structureel niet</t>
        </r>
      </text>
    </comment>
    <comment ref="G140" authorId="98" shapeId="0" xr:uid="{E78E7010-3093-4D18-8D8E-F50FBB011A2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(slachtoffers van) agressieve varkens niet uit groep verwijderd</t>
        </r>
      </text>
    </comment>
    <comment ref="G142" authorId="99" shapeId="0" xr:uid="{40C238AB-225B-4B9D-A1AD-246DAA5C2F7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stal/afdeling niet visueel schoon</t>
        </r>
      </text>
    </comment>
    <comment ref="G143" authorId="100" shapeId="0" xr:uid="{A36F6810-4400-4426-BB02-43D7DEDF5F1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stal/afdeling niet visueel schoon</t>
        </r>
      </text>
    </comment>
    <comment ref="G144" authorId="101" shapeId="0" xr:uid="{C49BA73F-BA3C-42E3-8EC2-E040CA6356C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registratie onvolledig of afwezig;
stallen niet 1x per jaar gereinigd: matige bevuiling;
D: stallen niet 1x per jaar gereinigd: sterke bevuiling;
E: NVT strostallen</t>
        </r>
      </text>
    </comment>
    <comment ref="G145" authorId="102" shapeId="0" xr:uid="{E092CBE4-7EA9-4560-B2DC-FE45A5346AC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registratie onvolledig of afwezig;
C: niet-toegelaten desinfectiemiddelen gebruikt</t>
        </r>
      </text>
    </comment>
    <comment ref="G147" authorId="103" shapeId="0" xr:uid="{DC81085C-0021-4321-A960-AB1140FA31F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enkele sporen van aanwezigheid plaagdieren;
C: overmatige sporen van aanwezigheid plaagdieren</t>
        </r>
      </text>
    </comment>
    <comment ref="G148" authorId="104" shapeId="0" xr:uid="{CB726545-BBEE-456C-831A-E51964F2B28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geen (geldig) KBA-bewijs en/of KBA-GB-bewijs aanwezig van varkenshouder/werk-nemer; varkensbedrijf niet gecertificeerd; plaagdierbeheersings-bedrijf niet gecertificeerd</t>
        </r>
      </text>
    </comment>
    <comment ref="G149" authorId="105" shapeId="0" xr:uid="{925A7E8D-DAB6-4ADC-AB6D-E52318C7FCD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registratie niet volledig of niet actueel;
C: registratie afwezig</t>
        </r>
      </text>
    </comment>
    <comment ref="G150" authorId="106" shapeId="0" xr:uid="{A35DF3A2-BB8D-418F-815B-3462B6C8CF5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D: niet-toegelaten middelen gebruikt</t>
        </r>
      </text>
    </comment>
    <comment ref="G151" authorId="107" shapeId="0" xr:uid="{8F5278C6-969E-4982-BD1A-44E5130EEBA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varkens hebben toegang tot de toegepaste middel(en)</t>
        </r>
      </text>
    </comment>
    <comment ref="G153" authorId="108" shapeId="0" xr:uid="{914F2D34-CF4A-42F9-8243-BEE2189A3AC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geen GMP+ FSA 
erkende voerleverancier</t>
        </r>
      </text>
    </comment>
    <comment ref="G154" authorId="109" shapeId="0" xr:uid="{4E3BF379-41F0-4523-B87C-44F3F478929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geen (actueel) VVAK certificaat aanwezig;
E: NVT indien geen eigen teelt/ buurmansteelt</t>
        </r>
      </text>
    </comment>
    <comment ref="G155" authorId="110" shapeId="0" xr:uid="{8E9F3DF9-BC37-4F8D-B5C9-D8B778D9C00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K.O.: geen afwaardering
tot niet-IKBvarken/big</t>
        </r>
      </text>
    </comment>
    <comment ref="G156" authorId="111" shapeId="0" xr:uid="{3C8109C9-6F1A-482D-ABA0-A6D17947E66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productielocatie niet gecertificeerd volgens de genoemde Country Note</t>
        </r>
      </text>
    </comment>
    <comment ref="G157" authorId="112" shapeId="0" xr:uid="{866EAB50-0C82-4FA0-A48C-AB13779A4A6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leveringsbewijzen minder dan 2 jaar bewaard</t>
        </r>
      </text>
    </comment>
    <comment ref="G158" authorId="113" shapeId="0" xr:uid="{F15BD428-DA8E-4855-B7C1-FE82F96FBAC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geen registratie van de chauffeur (register of afleveringsbon); geen bedrijfseigen stofzak of wegwerp stofzak</t>
        </r>
      </text>
    </comment>
    <comment ref="G159" authorId="114" shapeId="0" xr:uid="{2F3A295E-91D2-4D7D-A476-E00661F7EE8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wijze van conservering niet bekend</t>
        </r>
      </text>
    </comment>
    <comment ref="G160" authorId="115" shapeId="0" xr:uid="{76B24D6F-6DC1-43ED-B3F1-5F8D9855207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houdbaarheidstermijn niet bekend</t>
        </r>
      </text>
    </comment>
    <comment ref="G161" authorId="116" shapeId="0" xr:uid="{27061722-8CA1-4D9B-A67B-70DBFF2BA6B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bewaaradvies niet bekend</t>
        </r>
      </text>
    </comment>
    <comment ref="G162" authorId="117" shapeId="0" xr:uid="{1E603A11-654B-4A94-8C82-A5FDD00E829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D: (afleverbonnen van) compost aanwezig</t>
        </r>
      </text>
    </comment>
    <comment ref="G164" authorId="118" shapeId="0" xr:uid="{55259D5E-405B-49C0-B82D-E8FA685AFC0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bederf van voedermiddelen aanwezig (bijv. schimmelresten of ratten-/muizen- uitwerpselen in opslagruimte)</t>
        </r>
      </text>
    </comment>
    <comment ref="G165" authorId="119" shapeId="0" xr:uid="{A887FBC1-680D-459B-A1B7-D7AA1FC8339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opslag ongeschikt; aanwijzingen op verpakking of afleverbon niet nageleefd</t>
        </r>
      </text>
    </comment>
    <comment ref="G166" authorId="120" shapeId="0" xr:uid="{7D4E453B-0F05-4064-B7A0-808A41B1A84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D: geen gescheiden opslag</t>
        </r>
      </text>
    </comment>
    <comment ref="G168" authorId="121" shapeId="0" xr:uid="{C27D87D6-1466-4E23-997A-824FE7F531D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voer-/waterinstalla-ties functioneren niet</t>
        </r>
      </text>
    </comment>
    <comment ref="G169" authorId="122" shapeId="0" xr:uid="{DD57B16B-F74A-4425-8123-0770EC3C02B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registratie onvolledig;
C: matige bevuiling voer- en/of drinkwater(installaties);registratie afwezig;
D: sterke bevuiling voer- en/of drinkwater(installaties)</t>
        </r>
      </text>
    </comment>
    <comment ref="G170" authorId="123" shapeId="0" xr:uid="{FE6756C6-76AC-4E3C-B604-9310C85B3B4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rapportage korter dan 2 jaar bewaard;
C: wateranalyse niet tijdig uitgevoerd;
D: wateranalyse niet uitgevoerd;
E: NVT indien drinkwater van het openbare leidingnet</t>
        </r>
      </text>
    </comment>
    <comment ref="G171" authorId="124" shapeId="0" xr:uid="{4CEA1F60-271F-4024-90FB-79776BD5B00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afwijking</t>
        </r>
      </text>
    </comment>
    <comment ref="G172" authorId="125" shapeId="0" xr:uid="{4D99BF39-CC05-48EF-B92D-A0516F61401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kwikthermometer aanwezig boven voerinstallatie</t>
        </r>
      </text>
    </comment>
    <comment ref="G173" authorId="126" shapeId="0" xr:uid="{1243FFAF-1104-4E0A-B496-AAF7F692129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afwijking</t>
        </r>
      </text>
    </comment>
    <comment ref="G174" authorId="127" shapeId="0" xr:uid="{52E0011F-9629-425B-9AD1-CC73E4CFE71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D: breedte minder dan 30 cm. per geslachtsrijp dier;
K.O.: geen vreetplaatsen beschikbaar;
E: NVT indien voedering via computers/ sensoren/ voerstations e.d.</t>
        </r>
      </text>
    </comment>
    <comment ref="G176" authorId="128" shapeId="0" xr:uid="{2E1E7F2F-F59E-40B4-A7A9-9F81B14DF2F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D: niet geregistreerd bij de NVWA;
E: NVT indien geen zelfmenger</t>
        </r>
      </text>
    </comment>
    <comment ref="G177" authorId="129" shapeId="0" xr:uid="{3464CFFF-7705-467C-9607-BEE96445E0B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D: varkens/biggen niet afgewaardeerd indien niet geregistreerd 
E: NVT indien geen zelfmenger</t>
        </r>
      </text>
    </comment>
    <comment ref="G178" authorId="130" shapeId="0" xr:uid="{7AFA914E-F9FE-4ED3-93AC-592223B6931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samenstelling niet (volledig) geregistreerd;
D: aanvoeradministratie onvolledig of afwezig;
E: NVT indien geen zelfmenger/ brijvoer</t>
        </r>
      </text>
    </comment>
    <comment ref="G180" authorId="131" shapeId="0" xr:uid="{A3C58040-194E-47F4-868E-4EE14E8A1B9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mengketel niet leeg
C: voerverstrekking minder dan een maal per dag of geen voerschema/programma aanwezig;
D: voerverstrekking niet volgens gebruiksvoor-schriften
E: NVT indien onbeperkt gevoerd</t>
        </r>
      </text>
    </comment>
    <comment ref="G181" authorId="132" shapeId="0" xr:uid="{6CA41867-7527-4556-9654-FB91D207C06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geen ruwvoerverstrekking</t>
        </r>
      </text>
    </comment>
    <comment ref="G182" authorId="133" shapeId="0" xr:uid="{E3554F10-D476-4081-B7CA-5FD19097EA2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niet permanent drinkwater aanwezig</t>
        </r>
      </text>
    </comment>
    <comment ref="G184" authorId="134" shapeId="0" xr:uid="{A2BDE23C-88A0-49C0-9E51-AA62825EBE9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transportmiddelen niet schoon;
E: NVT indien geen transport van voer in eigen beheer</t>
        </r>
      </text>
    </comment>
    <comment ref="G185" authorId="135" shapeId="0" xr:uid="{88F26EAD-27CA-41C9-B435-391E8D6BABB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transportmiddel aanwezig met voer en uitwerpselen
E: NVT indien geen transport van voer in eigen beheer</t>
        </r>
      </text>
    </comment>
    <comment ref="G186" authorId="136" shapeId="0" xr:uid="{64603DB4-9BDF-4B65-B44F-B8F37C91B09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transportmiddel aanwezig met voer en uitwerpselen
E: NVT indien geen transport van voer in eigen beheer</t>
        </r>
      </text>
    </comment>
    <comment ref="G188" authorId="137" shapeId="0" xr:uid="{4B437387-F463-43B4-9062-36D113376D7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administratie onvolledig;
C: administratie afwezig; geen corrigerende maatregelen genomen; meldwijzer niet geraadpleegd;
E: NVT indien geen calamiteit heeft plaatsgevonden</t>
        </r>
      </text>
    </comment>
    <comment ref="G190" authorId="138" shapeId="0" xr:uid="{839AFA23-619B-4996-AA62-F4E18D6F902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rapport afwezig of ouder dan 1,5 jaar;
E: NVT indien geen kaaswei gevoerd</t>
        </r>
      </text>
    </comment>
    <comment ref="G191" authorId="139" shapeId="0" xr:uid="{3B7462CF-B1C4-44A1-ADBC-5E3805EA3D5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pH niet &lt;4,5; uitslag/rapport niet beschikbaar
E: NVT indien geen kaaswei gevoerd</t>
        </r>
      </text>
    </comment>
    <comment ref="G193" authorId="140" shapeId="0" xr:uid="{2A48A9D9-2714-4E02-8ACB-0E1D42C2F78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D: overeenkomst niet aanwezig of niet ondertekend door dierenarts en varkenshouder</t>
        </r>
      </text>
    </comment>
    <comment ref="G194" authorId="141" shapeId="0" xr:uid="{EAA14C99-B8DD-4B8B-96E4-7B2ED18FE2D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overeenkomst korter dan 5 jaar bewaard;
C: overeenkomst niet geregistreerd</t>
        </r>
      </text>
    </comment>
    <comment ref="G195" authorId="142" shapeId="0" xr:uid="{641107F9-B4FD-40AF-8941-DE5CAD03504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D: bedrijfseigen dierenarts geen Geborgde Varkensdierenarts</t>
        </r>
      </text>
    </comment>
    <comment ref="G196" authorId="143" shapeId="0" xr:uid="{DEAD62A6-19A6-43DE-BD83-E5D82D58B04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geen bewijs van deelname/certificaat cursus zelf vaccineren;
E: NVT indien varkenshouder niet zelf vaccineert</t>
        </r>
      </text>
    </comment>
    <comment ref="G197" authorId="144" shapeId="0" xr:uid="{85419E23-B733-42FF-A401-73E535A0DEF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registratie onvolledig;
D: registratie afwezig</t>
        </r>
      </text>
    </comment>
    <comment ref="C198" authorId="145" shapeId="0" xr:uid="{FD71778E-D225-456E-B209-06056A4DC16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Actuele sectorniveaus zijn terug te vinden bij SDa (zie www.autoriteitdiergeneesmiddelen.nl).De DDD/J wordt in januari bepaald over het voorgaande jaar van 1 januari tot 31 december. Bij overschrijding van het acceptabele niveau worden de volgende maatregelen genomen:Bij 1 jaar in actieniveau dient voor 1 april van het opvolgende jaar een aanvullend bedrijfsgezondheidsplan ingediend te worden welke is opgesteld met de bedrijfseigen dierenarts. Hierin wordt o.a. vermeld: 1. welke antibiotica (productnaam of werkzame stof) verantwoordelijk zijn voor de overschrijding;2. bij welke diercategorie (verder uitgesplitst in leeftijd, gewicht, etc.) deze antibiotica worden ingezet;3. een analyse van de risicofactoren / onderliggende oorzaken;4. welke verbeteringen ingezet worden om de risicofactoren/onderliggende oorzaken (zie punt 3) te reduceren of weg te nemen. Van de verbeterpunten wordt een actieplan opgesteld. Voor eerdere vastgestelde verbeterpunten wordt een evaluatie uitgevoerd.Bij 2 jaar in actieniveau dient voor 1 april van het opvolgende jaar een aanvullend BGP-actieniveau ingediend te worden welke is opgesteld met het adviesteam. Het adviesteam bestaat ten minste uit een Geborgde Varkensdierenarts en een externe deskundige, bij voorkeur een voervoorlichter. Het adviesteam komt minimaal 3 keer per jaar bijeen.Het aanvullend BGP-actieniveau bevat minimaal:1. Analyse van het bedrijf, van de onderliggende oorzaken van het verhoogde antibioticumgebruik en de maatregelendie al zijn genomen (inclusief aanvullende BGP's).2. Set extra maatregelen waarmee het bedrijf alsnog binnen het acceptabele niveau kan komen.3. Evaluatie van de opvolging/implementatie van de adviezen van het team.4. De data van minimaal twee vervolgafspraken van het team in het kalenderjaar.5. Ondertekening door alle teamleden.Bij 3 jaar in actieniveau dient voor 1 april van het opvolgende jaar een aanvullend BGP-actieniveau (eisen, zie hierboven) ingediend te worden welke is opgesteld met het expertteam. Het expertteam bestaat ten minste uit een onafhankelijke procesbegeleider van de erkende lijst enleden van het adviesteam. Het expertteam komt minimaal 3 keer per jaar bijeen.Bij 4 jaar in actieniveau wordt het bedrijf geschorst tenzij de deelnemer voor 1 april:1. Drie bezoekverslagen van het voorgaande jaar kan overleggen, ondertekend door alle leden van het expertteam.2. Een aanvullend BGP-actieniveau indient, opgesteld met het expertteam
Reply:
    voor het opvolgende jaar</t>
        </r>
      </text>
    </comment>
    <comment ref="G198" authorId="146" shapeId="0" xr:uid="{2E9F0911-E6B6-4011-A911-8B1314B8EBB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geen procesbegeleider van de erkende lijst gebruikt
C: geen aanvullende maatregelen genomen indien DDD/J in het actiegebied; aanvullende maatregelen voldoen niet aan de voorschriften;
D: indien DDD/J 4 jaar in actieniveau en geen aanvullende maatregelen genomen; aanvullende maatregelen voldoen niet aan de voorschriften</t>
        </r>
      </text>
    </comment>
    <comment ref="G200" authorId="147" shapeId="0" xr:uid="{BD137271-A469-4F3D-8EED-244FFD29AAE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licht zieke of gewonde varkens niet passend verzorgd;
C: matig zieke of gewonde varkens niet passend verzorgd;
D: ernstig zieke of gewonde varkens niet passend verzorgd</t>
        </r>
      </text>
    </comment>
    <comment ref="G201" authorId="148" shapeId="0" xr:uid="{E4B21464-D598-42EF-A5E8-F20EB6E159D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enkele onopgemerkte ernstig zieke of sterk verzwakte dieren;
C: meerdere onopgemerkte ernstig zieke of sterk verzwakte dieren; controle apparatuur minder dan 1x per dag (apparatuur functioneert niet);
D: veel onopgemerkte ernstig zieke of sterk verzwakte dieren</t>
        </r>
      </text>
    </comment>
    <comment ref="G202" authorId="149" shapeId="0" xr:uid="{6542966F-49E7-4C58-B964-018469ED507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enkele onopgemerkte ernstig zieke of sterk verzwakte dieren;
C: meerdere onopgemerkte ernstig zieke of sterk verzwakte dieren; controle apparatuur minder dan 1x per dag (apparatuur functioneert niet);
D: veel onopgemerkte ernstig zieke of sterk verzwakte dieren</t>
        </r>
      </text>
    </comment>
    <comment ref="G203" authorId="150" shapeId="0" xr:uid="{9959D7F7-6198-4103-975E-AA750BF6FCE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registratiekaarten korter dan 5 jaar bewaard</t>
        </r>
      </text>
    </comment>
    <comment ref="G204" authorId="151" shapeId="0" xr:uid="{C1D34689-45C5-469D-BF21-5DF0E8522F7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geen deelname aan de module</t>
        </r>
      </text>
    </comment>
    <comment ref="G206" authorId="152" shapeId="0" xr:uid="{303249E1-C69E-48EE-8647-F1801A57BD3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evaluatie heeft niet plaatsgevonden</t>
        </r>
      </text>
    </comment>
    <comment ref="G207" authorId="153" shapeId="0" xr:uid="{B2D14136-9FCF-480F-A507-8737090A8F8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dierenarts niet tijdig ingeschakeld;
enkele zieke dieren niet tijdig behandeld;
C: dierenarts niet tijdig ingeschakeld; meerdere zieke dieren niet tijdig behandeld;
D: dierenarts niet tijdig ingeschakeld; veel zieke dieren niet tijdig behandeld</t>
        </r>
      </text>
    </comment>
    <comment ref="G208" authorId="154" shapeId="0" xr:uid="{39062C34-5040-4D7A-A960-97FCAC32E98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D: dierenarts niet direct ingeschakeld</t>
        </r>
      </text>
    </comment>
    <comment ref="G210" authorId="155" shapeId="0" xr:uid="{C567F5B3-AD79-48E3-AC39-DC5300BDE36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BGP niet in (IKB Varken) database;
C: BGP niet aanwezig of niet door de bedrijfseigen dierenarts opgesteld</t>
        </r>
      </text>
    </comment>
    <comment ref="G211" authorId="156" shapeId="0" xr:uid="{57199683-B64F-443C-A06A-1F9964D78C8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BGP voldoet niet aan de eisen</t>
        </r>
      </text>
    </comment>
    <comment ref="G212" authorId="157" shapeId="0" xr:uid="{5FF43BDF-7538-47F7-A4B3-BEF5690B154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BBP niet in InfoVarken en/of voldoet niet aan de eisen.BGP maximaal 1 week te laat geactualiseerd;
C: BBP niet aanwezig of niet door de bedrijfseigen dierenarts opgesteld.BGP ouder dan 1 jaar + 1 week</t>
        </r>
      </text>
    </comment>
    <comment ref="G213" authorId="158" shapeId="0" xr:uid="{1AC77F9D-BDD7-4018-A67C-1385C858BDD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akoord;
B: BBP, BGP, registratiekaarten en/of bezoekverslagen dierenarts korter dan 5 jaar bewaard</t>
        </r>
      </text>
    </comment>
    <comment ref="G214" authorId="159" shapeId="0" xr:uid="{73E2C1FC-DAC1-4D8E-B0F6-CF01E4DEB40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welzijnscheck niet ingevuld voor de aanwezige diercategorieën</t>
        </r>
      </text>
    </comment>
    <comment ref="G215" authorId="160" shapeId="0" xr:uid="{DD1C83B5-F000-4E2D-BC37-7885A319F77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apparatuur en/of bewaarplaats licht bevuild;
C: apparatuur en/of bewaarplaats sterk bevuild</t>
        </r>
      </text>
    </comment>
    <comment ref="G216" authorId="161" shapeId="0" xr:uid="{035F3176-BC55-4071-9FA3-08ED6D0B8A0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procedure niet gevolgd; logboek/afleverbon niet correct ingevuld;
E: NVT indien geen naalden zijn afgebroken</t>
        </r>
      </text>
    </comment>
    <comment ref="G217" authorId="162" shapeId="0" xr:uid="{7C37C355-2DEE-4D4C-B858-43B691270F7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naaldencontainer afwezig</t>
        </r>
      </text>
    </comment>
    <comment ref="G219" authorId="163" shapeId="0" xr:uid="{79E949A4-318F-4130-97DE-42E17BD348D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enkele bezoekverslagen onvolledig of afwezig;
C: meerdere bezoekverslagen onvolledig of afwezig;
D: alle bezoekverslagen onvolledig of afwezig</t>
        </r>
      </text>
    </comment>
    <comment ref="G220" authorId="164" shapeId="0" xr:uid="{31FD349B-A2AA-4560-837E-2941F4A32C9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registratie Online Monitor ontbreekt incidenteel;
C: registratie Online Monitor ontbreekt regelmatig;
D: alle registratie Online Monitor ontbreekt</t>
        </r>
      </text>
    </comment>
    <comment ref="G221" authorId="165" shapeId="0" xr:uid="{806D0290-9DB4-480C-A7F2-F76D381C53B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bedrijfsbegeleiding minder dan eens per 4 weken;
E: NVT indien varkenshouder niet zelf vaccineert</t>
        </r>
      </text>
    </comment>
    <comment ref="G222" authorId="166" shapeId="0" xr:uid="{D60B11D1-8C75-4F7E-84F6-D382A7B1CAD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administratie onvolledig of afwezig</t>
        </r>
      </text>
    </comment>
    <comment ref="G224" authorId="167" shapeId="0" xr:uid="{2E2391C2-0353-4CCD-AA3E-8031958A5BE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D: UDA en/of UDD diergeneesmiddelen niet van bedrijfseigen dierenarts of apotheek afkomstig; URA diergeneesmiddelen niet door bedrijfseigen dierenarts voorgeschreven; URA diergeneesmiddelen niet door apotheek of geregistreerde erkende handelaar geleverd; antibiotica gebruikt/aanwezig die niet op de positieve lijst antibiotica staan</t>
        </r>
      </text>
    </comment>
    <comment ref="G225" authorId="168" shapeId="0" xr:uid="{296B68CC-1299-48B1-B60A-51CF86A80E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antibiotica onder cascade afgegeven, waarvan werkzame stof en toedieningswijze wel op positieve lijst staan op bedrijf aanwezig (geweest)
D: niet toegestaande antibiotica op bedrijf aanwezig  (geweest)</t>
        </r>
      </text>
    </comment>
    <comment ref="G226" authorId="169" shapeId="0" xr:uid="{9E0615A5-988C-4B53-8289-B536D98DA6A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K.O. dieren niet onderscheidenlijk gemerkt;geen melding op afleverbon</t>
        </r>
      </text>
    </comment>
    <comment ref="G227" authorId="170" shapeId="0" xr:uid="{F3255DBB-D60D-46CA-82DE-4B437F12462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naam praktijk en/of UBN niet op etiket;
D: etiket afwezig</t>
        </r>
      </text>
    </comment>
    <comment ref="G228" authorId="171" shapeId="0" xr:uid="{B516343A-25D8-4018-B77E-570573C755B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diergeneesmiddelen in dezelfde kast als afval, brandbare en giftige stoffen, R&amp;D-, plaagdierbeheersings- en gewasbescher-mingsmiddelen, maar op andere plank
D: opslag voldoet niet aan 1 of meerdere voorwaarden</t>
        </r>
      </text>
    </comment>
    <comment ref="G229" authorId="172" shapeId="0" xr:uid="{E6D0D589-7B47-4931-9A9D-0961B2BE9AB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enkele registraties ontbreken;
C: meerdere registraties ontbreken;
D: alle registraties ontbreken</t>
        </r>
      </text>
    </comment>
    <comment ref="G230" authorId="173" shapeId="0" xr:uid="{E8CB6C87-2DB0-40B1-8098-DD3E59E7316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afleverbonnen korter dan 5 jaar bewaard of korter dan de wettelijk voorgeschre-ven periode; vaccins en antimicrobiële middelen langer dan 4 weken voorgeschre-ven</t>
        </r>
      </text>
    </comment>
    <comment ref="G231" authorId="174" shapeId="0" xr:uid="{1A0C4FDD-1281-4B85-9B6C-39F76036B1F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diergeneesmiddelen betrokken van niet officieel toegelaten leveranciers</t>
        </r>
      </text>
    </comment>
    <comment ref="G232" authorId="175" shapeId="0" xr:uid="{206BFF57-FF7F-4407-BB0E-DCA3B7EF906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diergeneesmiddelen en/of vaccins aanwezig waarvan de houdbaarheids-termijn is verstreken</t>
        </r>
      </text>
    </comment>
    <comment ref="G233" authorId="176" shapeId="0" xr:uid="{6A8A49BD-8F94-46F8-A158-C0741621AD8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restanten diergeneesmiddelen afgevoerd via niet toegestane voorziening</t>
        </r>
      </text>
    </comment>
    <comment ref="G234" authorId="177" shapeId="0" xr:uid="{574426D9-B699-446C-B440-5EED4683CE3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verpakkingen van diergeneesmiddelen hergebruikt</t>
        </r>
      </text>
    </comment>
    <comment ref="G236" authorId="178" shapeId="0" xr:uid="{DEECEF0C-DE4A-43E9-9C08-F02C55B2611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D: toediening niet volgens voorschriften</t>
        </r>
      </text>
    </comment>
    <comment ref="G238" authorId="179" shapeId="0" xr:uid="{5B91E62D-4D06-4938-AE8F-76CCFBB641E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er wordt geen verdoving toegepast; uitvoering niet door vakbekwaam persoon;
E: NVT indien geen castratie wordt toegepast</t>
        </r>
      </text>
    </comment>
    <comment ref="G239" authorId="180" shapeId="0" xr:uid="{87FF5F36-19CC-43BB-B75D-873FC63438F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voldoet niet aan de eisen
E: NVT indien geen castratie wordt toegepast</t>
        </r>
      </text>
    </comment>
    <comment ref="G240" authorId="181" shapeId="0" xr:uid="{D668EF4E-9E69-4EE4-A221-0618944C294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gasverbruik komt niet overeen;
E: NVT indien geen castratie wordt toegepast</t>
        </r>
      </text>
    </comment>
    <comment ref="G241" authorId="182" shapeId="0" xr:uid="{3858345B-5C47-480D-A3E7-97FC7869193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meldingen niet vastgelegd;
E: NVT indien geen castratie wordt toegepast</t>
        </r>
      </text>
    </comment>
    <comment ref="G242" authorId="183" shapeId="0" xr:uid="{BB939338-553A-4392-8285-02694188268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niet-erkent immunocastratievaccin gebruikt;
E: NVT indien geen castratie wordt toegepast</t>
        </r>
      </text>
    </comment>
    <comment ref="G243" authorId="184" shapeId="0" xr:uid="{A665D0E6-394D-4027-92C0-C19B9CEC057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geen napijnbestrijding toegepast of niet geregistreerde middelen toegepast
E: NVT indien geen castratie wordt toegepast</t>
        </r>
      </text>
    </comment>
    <comment ref="G244" authorId="185" shapeId="0" xr:uid="{40C68442-02EB-405D-8E23-5F8C1AD79FD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verbruik in logboek komt niet overeen met verwachting
E: NVT indien geen castratie wordt toegepast</t>
        </r>
      </text>
    </comment>
    <comment ref="G246" authorId="186" shapeId="0" xr:uid="{8015908E-DDD9-4A32-8DAD-E22E735E7A6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onvoldoende monsters geanalyseerd; 
resultaten niet in toegestane database
C: uitslagen korter dan 2 jaar bewaard</t>
        </r>
      </text>
    </comment>
    <comment ref="G247" authorId="187" shapeId="0" xr:uid="{26157E74-C716-4127-8FBD-0E9CBB334AC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onvoldoende monsters geanalyseerd;
resultaten niet in toegestane database; (wijziging van) bedrijfsstatus niet aan CI doorgegeven;
C: uitslagen korter dan 2 jaar bewaard</t>
        </r>
      </text>
    </comment>
    <comment ref="G250" authorId="188" shapeId="0" xr:uid="{0B2C962E-09AE-414B-B273-C7B6FCE7E58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D: dieren &gt;1 week na het spenen zonder oormerk;
UBN staat niet op het oormerk</t>
        </r>
      </text>
    </comment>
    <comment ref="G251" authorId="189" shapeId="0" xr:uid="{7D5C0FC3-9B7A-4FC6-9840-7543A5BBAE6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aan- en/of afvoergegevens niet juist of niet volledig gemeld</t>
        </r>
      </text>
    </comment>
    <comment ref="G253" authorId="190" shapeId="0" xr:uid="{7AD40E1C-E225-4CE9-9C5B-247767106BC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geen erkende transporteur gebruikt voor ingangsdatum categorie
C: geen enkele transporteur gebruikt;
E: NVT eigen transport van biggen</t>
        </r>
      </text>
    </comment>
    <comment ref="G254" authorId="191" shapeId="0" xr:uid="{BD6BD626-9C7A-4FAB-B3A0-57CF3CE5381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protocol of schriftelijke afspraak voldoet niet aan de eisen;
C: protocol of schriftelijke afspraak niet aanwezig</t>
        </r>
      </text>
    </comment>
    <comment ref="G255" authorId="192" shapeId="0" xr:uid="{5E519621-1B81-4BEF-93F9-4CEEBB233A3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K.O.: geldende wachttermijn niet in acht genomen</t>
        </r>
      </text>
    </comment>
    <comment ref="G256" authorId="193" shapeId="0" xr:uid="{58D01686-41EB-4AE3-BDFB-7C562B3C865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veedrijver buiten de uitzonderlijke omstandigheden gebruikt</t>
        </r>
      </text>
    </comment>
    <comment ref="G257" authorId="194" shapeId="0" xr:uid="{828B05D3-A0AB-4674-8F23-14D288E298F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dieren vervoerd die niet geschikt zijn voor het transport</t>
        </r>
      </text>
    </comment>
    <comment ref="G259" authorId="195" shapeId="0" xr:uid="{0A64052D-605E-404B-B12F-BBD4A89EFC4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afleveringsverklaring voldoet niet aan de eisen: c, d t/m j;
D: afleveringsverklaring voldoet niet aan de eisen: a, b, e</t>
        </r>
      </text>
    </comment>
    <comment ref="G260" authorId="196" shapeId="0" xr:uid="{97A691F7-1312-49BC-996A-D9AFC0ECB62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afleveringsverklaring voldoet niet aan de eisen:b, d t/m i;geen afleveringsverklaring meegegeven;verklaring niet volledig ingevuld;
D: afleveringsverklaring voldoet niet aan de eisen:a, c, j, k</t>
        </r>
      </text>
    </comment>
    <comment ref="G261" authorId="197" shapeId="0" xr:uid="{27E89D0B-C235-4E98-8589-79E2FB6EBF6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uitval gemeld, maar niet op tijd;
C: uitval niet gemeld;
E: NVT indien uitval nooit &gt;5%</t>
        </r>
      </text>
    </comment>
    <comment ref="G262" authorId="198" shapeId="0" xr:uid="{34A4FC9B-A7B8-4C6F-8D76-19FDDE98C69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afleveringsverklaring incidenteel niet bewaard (&lt;10%);
D: afleveringsverklaring structureel niet bewaard</t>
        </r>
      </text>
    </comment>
    <comment ref="G263" authorId="199" shapeId="0" xr:uid="{C3F71698-4D07-42B4-9782-8CAEF28F8BE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C: ondertekening niet door varkenshouder of gemachtigd persoon</t>
        </r>
      </text>
    </comment>
    <comment ref="G264" authorId="200" shapeId="0" xr:uid="{9899D7A8-D444-428B-A1A8-EC17493B63E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recall procedure niet aanwezig/niet volledig</t>
        </r>
      </text>
    </comment>
    <comment ref="G266" authorId="201" shapeId="0" xr:uid="{24482DBA-2D26-4B5E-8849-DE45329BF1F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D: biggen/varkens aangevoerd van bedrijf dat niet gecertificeerd is voor IKB of een minimaal gelijkwaardig systeem</t>
        </r>
      </text>
    </comment>
    <comment ref="G268" authorId="202" shapeId="0" xr:uid="{BD4617F9-1D6E-4FCA-BD4B-02257AEF023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D: afvoer destructiemateriaal niet volgens de voorschriften</t>
        </r>
      </text>
    </comment>
    <comment ref="G269" authorId="203" shapeId="0" xr:uid="{52B71CF0-9008-46E9-93C2-5DD86C15C0E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registratie incidenteel onvolledig;
C: registratie regelmatig onvolledig;
D: registratie structureel onvolledig of registratie afwezig</t>
        </r>
      </text>
    </comment>
    <comment ref="G271" authorId="204" shapeId="0" xr:uid="{5B1ED568-C638-4366-AD30-3EE243BA339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 alles akkoord;
B: in de route naar het laadpunt wordt de schone weg gekruist;
C: er zijn geen bedrijfseigen mestslangen</t>
        </r>
      </text>
    </comment>
  </commentList>
</comments>
</file>

<file path=xl/sharedStrings.xml><?xml version="1.0" encoding="utf-8"?>
<sst xmlns="http://schemas.openxmlformats.org/spreadsheetml/2006/main" count="2576" uniqueCount="1283">
  <si>
    <t>Checklist IKB Varken  ( varkenshouderij )</t>
  </si>
  <si>
    <t>Score:</t>
  </si>
  <si>
    <t xml:space="preserve">Bedrijf: </t>
  </si>
  <si>
    <t>Auditor:</t>
  </si>
  <si>
    <t>Aantal A</t>
  </si>
  <si>
    <t>Adres:</t>
  </si>
  <si>
    <t>Datum:</t>
  </si>
  <si>
    <t>Aantal B</t>
  </si>
  <si>
    <t>Plaats:</t>
  </si>
  <si>
    <t>Versie schema:</t>
  </si>
  <si>
    <t>Aantal C</t>
  </si>
  <si>
    <t>UBN</t>
  </si>
  <si>
    <t>Aantal D</t>
  </si>
  <si>
    <t>Aantal K.O.</t>
  </si>
  <si>
    <r>
      <rPr>
        <b/>
        <sz val="10"/>
        <rFont val="Arial"/>
        <family val="2"/>
      </rPr>
      <t>Norm</t>
    </r>
  </si>
  <si>
    <r>
      <rPr>
        <b/>
        <sz val="10"/>
        <rFont val="Arial"/>
        <family val="2"/>
      </rPr>
      <t>Voorschrift</t>
    </r>
  </si>
  <si>
    <r>
      <rPr>
        <b/>
        <sz val="10"/>
        <rFont val="Arial"/>
        <family val="2"/>
      </rPr>
      <t>Interpretatie voorschrift</t>
    </r>
  </si>
  <si>
    <t>MM</t>
  </si>
  <si>
    <r>
      <rPr>
        <b/>
        <sz val="10"/>
        <rFont val="Arial"/>
        <family val="2"/>
      </rPr>
      <t>Interpretatie van de meetmethode</t>
    </r>
  </si>
  <si>
    <t>Gradatie</t>
  </si>
  <si>
    <t xml:space="preserve">Toelichting </t>
  </si>
  <si>
    <t>Aantal E (N.V.T.)</t>
  </si>
  <si>
    <t>VA01.01</t>
  </si>
  <si>
    <t>Er is een (digitale) ondertekende IKB Varken overeenkomst op het bedrijf aanwezig.</t>
  </si>
  <si>
    <t>De overeenkomst moet afgesloten zijn met de rechtmatige eigenaar van de varkens.</t>
  </si>
  <si>
    <t>administratief</t>
  </si>
  <si>
    <t>VA01.01a</t>
  </si>
  <si>
    <t>Er is een risicoanalyse veiligheid, gezondheid en hygiëne bij medewerkers op het bedrijf aanwezig.</t>
  </si>
  <si>
    <t>VA01.03</t>
  </si>
  <si>
    <t>De varkenshouder bewaart de controlerapportage minimaal 2 jaar in zijn administratie.</t>
  </si>
  <si>
    <t>Bewaartermijn 2 jaar vanaf 01-03-2019.</t>
  </si>
  <si>
    <t>VA01.05</t>
  </si>
  <si>
    <t xml:space="preserve">Indien de varkenshouder landbouwhuisdieren, vogels en/of pluimvee houdt, dient hij dit tijdens de controle op te geven. </t>
  </si>
  <si>
    <t>Alle op de betreffende locatie gehouden landbouwhuisdieren, vogels en/of pluimvee (inclusief hobbydieren) worden genoteerd. Kooivogels die in huis gehouden worden, tellen niet mee.</t>
  </si>
  <si>
    <t>fysiek</t>
  </si>
  <si>
    <t>Monitoring Kritische Stoffen</t>
  </si>
  <si>
    <t>VA02.06</t>
  </si>
  <si>
    <t>Het is niet toegestaan om verboden stoffen aan varkens toe te dienen of de toediening daarvan aan varkens toe te laten. Voorts is het verboden varkens waaraan verboden stoffen zijn toegediend voorhanden of in voorraad te hebben, te kopen of te verkopen.</t>
  </si>
  <si>
    <t xml:space="preserve"> </t>
  </si>
  <si>
    <t>Controlepunten: 
a.              visuele waarneming tijdens bedrijfsrondgang van de aanwezigheid van verboden stoffen;
b.              eventueel uitslagen van monstername van urine, voer en/of water.</t>
  </si>
  <si>
    <t>IKB-administratie</t>
  </si>
  <si>
    <t>VA03.03</t>
  </si>
  <si>
    <t>De varkenshouder houdt een registratie bij van klachten over geleverde dieren/producten.</t>
  </si>
  <si>
    <t xml:space="preserve"> De registratie bevat informatie over:
1. de klacht (incl. datum);
2 wie de klacht heeft ingediend;
3. de ondernomen actie;
4. wie de actie heeft ondernomen;- de resultaten van de actie.</t>
  </si>
  <si>
    <t>De controleur noteert, indien er een klacht is geweest, de datum van de laatste klacht.</t>
  </si>
  <si>
    <t>VA03.05</t>
  </si>
  <si>
    <t>Op het varkensbedrijf is een plan aanwezig, waarin de noodhuisvesting voor varkens op het varkensbedrijf wordt beschreven tijdens een vervoersverbod bij een uitbraak van een besmettelijke dierziekte.</t>
  </si>
  <si>
    <t>In het plan moet in ieder geval beschreven zijn hoe de varkens tijdens het vervoersverbod op het bedrijf opgevangen zullen worden, inclusief de verwachte periode waarin dit mogelijk is. Hierbij kan gebruik gemaakt worden van het POV format ‘Plan noodhuisvesting varkens’. Dit format staat op www.hollandvarken.nl.</t>
  </si>
  <si>
    <t>Administratief</t>
  </si>
  <si>
    <t>Registratie Dieraantallen</t>
  </si>
  <si>
    <t>VA05.03c</t>
  </si>
  <si>
    <t>De varkenshouder houdt een administratie bij van het gemiddeld aantal aanwezige zuigende biggen.</t>
  </si>
  <si>
    <t>Voortschrijdend gemiddelde over de afgelopen 12 maanden.</t>
  </si>
  <si>
    <t>Noteer het gemmiddeld aantal aanwezige zuigende biggen. Neem de gegevens over uit de (management)rapportage.</t>
  </si>
  <si>
    <t>VA05.03d</t>
  </si>
  <si>
    <t>De varkenshouder houdt een administratie bij van het gemiddeld aantal aanwezige speenbiggen.</t>
  </si>
  <si>
    <t>Noteer het gemmiddeld aantal aanwezige speenbiggen. Neem de gegevens over uit de (management)rapportage.</t>
  </si>
  <si>
    <t>VA05.04a</t>
  </si>
  <si>
    <t>De varkenshouder houdt een administratie bij van het gemiddeld aantal aanwezige fokzeugen (inclusief dekberen en zoekberen).</t>
  </si>
  <si>
    <t>Noteer het gemiddeld aantal aanwezige fokzeugen (inclusief dekberen en zoekberen). Neem de gegevens over uit de (management)rapportage.</t>
  </si>
  <si>
    <t>VA05.05a</t>
  </si>
  <si>
    <t>De varkenshouder houdt een administratie bij van het gemiddeld aantal aanwezige opfokzeugen/gelten vanaf 25 kg. tot 7 maanden.</t>
  </si>
  <si>
    <t>Noteer het gemiddeld aantal aanwezige opfokzeugen/gelten vanaf 25 kg. tot 7 maanden. Neem de gegevens over uit de (management)rapportage.</t>
  </si>
  <si>
    <t>VA05.05b</t>
  </si>
  <si>
    <t>De varkenshouder houdt een administratie bij van het gemiddeld aantal aanwezige opfokzeugen/gelten vanaf 7 maanden tot dekrijp.</t>
  </si>
  <si>
    <t>Noteer het gemiddeld aantal aanwezige opfokzeugen/gelten vanaf 7 maanden tot dekrijp. Neem de gegevens over uit de (management)rapportage.</t>
  </si>
  <si>
    <t>VA05.06a</t>
  </si>
  <si>
    <t>De varkenshouder houdt een administratie bij van het gemiddeld aantal aanwezige vleesvarkens.</t>
  </si>
  <si>
    <t>Noteer het gemiddeld aantal aanwezige vleesvarkens. Neem de gegevens over uit de (management)rapportage.</t>
  </si>
  <si>
    <t>VA06.01</t>
  </si>
  <si>
    <t>Controleer of het 'self assessment' is uitgevoerd.</t>
  </si>
  <si>
    <t>Schoon bedrijfsgedeelte voor varkens</t>
  </si>
  <si>
    <t>VB01.01</t>
  </si>
  <si>
    <t>Het erf en de bedrijfsgebouwen dienen schoon en opgeruimd te zijn. De hygiëne wordt in acht genomen.</t>
  </si>
  <si>
    <t>Er mag geen afval, kadavers of overdadige bevuiling op het erf of in de bedrijfsgebouwen aanwezig zijn. Voorwerpen die niet gebruikt worden dienen opgeruimd te zijn.</t>
  </si>
  <si>
    <t>VB01.02</t>
  </si>
  <si>
    <t xml:space="preserve">Om de insleep van ziektekiemen te voorkomen  is er een scheiding tussen het schone bedrijfsgedeelte en het niet-schone bedrijfsgedeelte. </t>
  </si>
  <si>
    <t>Het schone bedrijfsgedeelte is het gedeelte van het bedrijf waar zich de varkens bevinden, hieronder vallen bijvoorbeeld de afdelingen, centrale gangen, werkruimtes en looplijnen  tussen stallen. Onder het niet-schone bedrijfsgedeelte valt alles buiten het schone bedrijfsgedeelte, hieronder vallen bijvoorbeeld de aan- en afvoerroutes, het woonhuis en het woonerf. Op de grens tussen het schone en het nietschone bedrijfsgedeelte is een afscheiding geplaatst in de vorm zijn van bijvoorbeeld een hek, muur of ketting. Transportwagens krijgen geen toegang tot het schone bedrijfsgedeelte. Aan- en afvoerpunten voor bijvoorbeeld voer of mest zijn vanaf het niet-schone bedrijfsgedeelte te bereiken.</t>
  </si>
  <si>
    <t>Wanneer sprake is van één gebouw met varkens en het interne transport uitsluitend plaatsvindt binnen de buitenmuren van dat gebouw, geldt de stalmuur als scheiding schoon - niet-schoon.</t>
  </si>
  <si>
    <t>VB01.06</t>
  </si>
  <si>
    <t>Ruimten en gebouwen, voorzover in die ruimten één of meer varkens worden gehouden, kunnen door een slot worden afgesloten en zijn bij afwezigheid van de varkenshouder afgesloten.</t>
  </si>
  <si>
    <t>D.m.v. sloten en/of hekwerk rond het bedrijf</t>
  </si>
  <si>
    <t>VB01.07</t>
  </si>
  <si>
    <t>De laad- en losplaatsen van het bedrijfsgedeelte zijn verhard.</t>
  </si>
  <si>
    <t>Onder verhard wordt verstaan asfalt, beton, klinkers, tegels.</t>
  </si>
  <si>
    <t>Daar waar de klep ligt en de dieren lopen dient verharding te zijn.</t>
  </si>
  <si>
    <t>VB01.08</t>
  </si>
  <si>
    <t>Het bedrijf kan in geval van calamiteiten beschikken over een complete en onderhouden EHBO-koffer.</t>
  </si>
  <si>
    <t>De EHBO-koffer mag ook in het woonhuis op het bedrijfserf gesitueerd zijn. Minimale inhoud: pleisters, verband en schaar.</t>
  </si>
  <si>
    <t>Controleer of de EHBO koffer aanwezig, compleet en onderhouden is.</t>
  </si>
  <si>
    <t>Omkleedruimte / Hygiënesluis</t>
  </si>
  <si>
    <t>VB02.01</t>
  </si>
  <si>
    <t xml:space="preserve">Toegang tot het schone bedrijfsgedeelte voor personen is alleen toegestaan via een omkleedruimte/hygiënesluis. </t>
  </si>
  <si>
    <t>Indien een bezoeker een bon/rapport o.i.d. achterlaat en deze in de IKB administratie wordt opgeslagen, dan geldt als daarop tenminste de volgende gegevens vermeld staan: datum, naam, evt. kenteken, dat  het bezoekersregister niet ingevuld hoeft te worden.</t>
  </si>
  <si>
    <t>De omkleedruimte/hygiënesluis is gescheiden van de afdeling(en) door een tussenruimte.</t>
  </si>
  <si>
    <t>Vanuit de hygiënesluis mag niet rechtstreeks een afdeling worden betreden.</t>
  </si>
  <si>
    <t>VB02.03</t>
  </si>
  <si>
    <t>Voorbeeld van een tussenruimte is een centrale gang. De scheiding tussen omkleedruimte/ hygiënesluis en tussenruimte dient minimaal een dichte afscheiding van 1 meter hoog te zijn, zodanig uitgevoerd dat er geen varkens in de omkleedruimte/ hygiënesluis kunnen komen.</t>
  </si>
  <si>
    <t>VB02.04</t>
  </si>
  <si>
    <t>VB04.02a</t>
  </si>
  <si>
    <t>Indien er een hygiënesluis aanwezig is, is een dooploopdouche hier onderdeel van</t>
  </si>
  <si>
    <t>Bedrijven die nog geen doorloopdouche als onderdeel van de hygiënesluis hebben kunnen tot 1 januari 2031 volstaan met een hygiënesluis met aparte bedrijfsdouche tot nieuwbouw plaatsvind. Idealiter wordt bij renovatie een douche volgens het doorloop principe geïmplementeerd.De doorloopdouche dient te voldoen aan de punten zoals genoemd in voorschrift VB02.01a.</t>
  </si>
  <si>
    <t>Reinigings- en ontsmettingsplaats (R&amp;O plaats) voor veetransportmiddelen</t>
  </si>
  <si>
    <t>VB04.01I</t>
  </si>
  <si>
    <t>Indien het bedrijf dieren aanvoert, beschikt het bedrijf over een reinigings- en ontsmettingsplaats voor veetransportmiddelen.</t>
  </si>
  <si>
    <t>Bij nieuwbouw en/of renovatie moet de reinigings- en ontsmettingsplaats onderdeel zijn van het schone – niet-schone bedrijfsprincipe.</t>
  </si>
  <si>
    <t>Indien het bedrijf dieren aanvoert, controleer of het bedrijf beschikt over een reinigings- en ontsmettingsplaats voor veetransportmiddelen.</t>
  </si>
  <si>
    <t>VB04.01IIa</t>
  </si>
  <si>
    <t xml:space="preserve">Er is een verharde vloer die het gehele transportmiddel (inclusief de geopende laadklep) omvat en de chauffeur moet over de verharde vloer rondom het voertuig kunnen lopen. </t>
  </si>
  <si>
    <t>Er is een verharde vloer van minimaal 18 m lang en 3.50 m breed.</t>
  </si>
  <si>
    <t>VB04.01IIb</t>
  </si>
  <si>
    <t>In de verharde vloer van de R&amp;O plaats is een vloeistofdicht deel met een opstaande rand, en/of afschot, zodanig dat het spoelwater naar de afvoer stroomt.</t>
  </si>
  <si>
    <t>Bij volledig gesloten transportmiddelen kan dit vloeistofdichte deel worden beperkt tot het deel van de wagen waar het spoelwater uit loopt (bijv. de achterkant van de wagen, inclusief laadklep en achteras).</t>
  </si>
  <si>
    <t>VB04.01IIc</t>
  </si>
  <si>
    <t xml:space="preserve">De vloeistofdichte vloer van de R&amp;O plaats is voorzien van een afvoer zodat de gebruikte vloeistoffen niet in het grond- of oppervlaktewater terecht kunnen komen. </t>
  </si>
  <si>
    <t>In de vloeistofdichte deel van de vloer is een waterafvoer (via goot, put en/of pijp) en dit deel van vloer heeft een afschot van minimaal 1%.</t>
  </si>
  <si>
    <t>VB04.01IId</t>
  </si>
  <si>
    <t xml:space="preserve">Op de R&amp;O plaats is een vorstvrije watervoorziening beschikbaar die onder alle omstandigheden voldoende water levert om een goede reiniging mogelijk te maken. </t>
  </si>
  <si>
    <t>Er is een waterleiding/-slang van minimaal 22 mm dik en het waterdebiet (opbrengst) is minimaal 3.000 liter per uur, of er is een installatie waarmee dit waterdebiet wordt behaald. Bijvoorbeeld een voorraadvat van minimaal 1.000 liter met een pomp dat een debiet van 3.000 liter per uur haalt. Het voorraadvat wordt automatisch bijgevuld (bijvoorbeeld door een vlottersysteem) zodat het voorraadvat altijd is gevuld en tijdens een reiniging meteen weer wordt bijgevuld.  Alleen bij uitsluitend eigen transport volstaat een hogedrukspuit.</t>
  </si>
  <si>
    <t xml:space="preserve">Controleer het waterdebiet. Bij twijfel een emmer vullen (12 liter): indien het waterdebiet 3.000  liter per uur is moet een emmer van 12 liter binnen  15 seconden zijn gevuld. </t>
  </si>
  <si>
    <t>VB04.01IIe</t>
  </si>
  <si>
    <t>Op de R&amp;O plaats moet het gehele transportmiddel (incl. laad lift en alle lagen) over de volle lengte goed bereikt en gereinigd kunnen worden.</t>
  </si>
  <si>
    <t>Er is een waterslang van minimaal 25 meter lang beschikbaar.</t>
  </si>
  <si>
    <t>VB04.01IIf</t>
  </si>
  <si>
    <t>Op de R&amp;O plaats is een goed werkende voorziening aanwezig voor het toepassen van ontsmettingsmiddelen.</t>
  </si>
  <si>
    <t>Er is een goed werkende (hoge druk) spuit en voorraadvat aanwezig voor het toepassen van ontsmettingsmiddelen.</t>
  </si>
  <si>
    <t xml:space="preserve">Een drukspuit met voorraadvat is noodzakelijk voor het toepassen van ontsmettingsmiddelen. </t>
  </si>
  <si>
    <t>VB04.01IIg</t>
  </si>
  <si>
    <t>Op de R&amp;O plaats worden alleen ontsmettingsmiddelen gebruikt die voor het ontsmetten van veetransportmiddelen zijn toegelaten.</t>
  </si>
  <si>
    <t xml:space="preserve">Raadpleeg de meest actuele lijst van toegelaten ontsmettingsmiddelen (biociden) op de website van het College voor de toelating van gewasbeschermingsmiddelen en biociden (Ctgb): www.ctgb.nl. Ontsmettingsmiddelen (biociden) voor het ontsmetten van veetransport-middelen vallen onder de code PT03  (biociden voor veterinaire hygiënedoeleinden). </t>
  </si>
  <si>
    <t>VB04.01IIh</t>
  </si>
  <si>
    <t>Op de R&amp;O plaats is ontsmettingsmiddel gebruiksklaar en ruim aanwezig.</t>
  </si>
  <si>
    <t>Er is een voorraad ontsmettingsmiddelen voor tenminste 5 R&amp;O-beurten.</t>
  </si>
  <si>
    <t>VB04.01IIi</t>
  </si>
  <si>
    <t>Er is een voorziening waar chauffeurs handen met warm en koud water en zeep kunnen wassen en een handdoek, in de directe omgeving van de R&amp;O plaats.</t>
  </si>
  <si>
    <t>Er moet een voorziening aanwezig zijn met warm en koud water waar de chauffeur zijn handen kan wassen. Dit kan in het niet-schone gedeelte van de omkleedruimte/ hygiënesluis maar ook ergens anders op het niet-schone bedrijfsgedeelte (bijv. het woonhuis) mits in de directe omgeving van de R&amp;O plaats.</t>
  </si>
  <si>
    <t>Dit kan in het niet-schone gedeelte van de omkleedruimte/ hygiënesluis maar ook ergens anders op het niet-schone bedrijfsgedeelte (bijv. het woonhuis) mits in de directe omgeving van de R&amp;O plaats.</t>
  </si>
  <si>
    <t>VB04.01IIj</t>
  </si>
  <si>
    <t>Op de R&amp;O plaats is voldoende verlichting aanwezig zodat reiniging en ontsmetting te allen tijde onbelemmerd en naar behoren kan plaatsvinden.</t>
  </si>
  <si>
    <t>Bij de spoelplaats zijn (of kunnen direct) goedwerkende voorzieningen getroffen worden m.b.t. verlichting</t>
  </si>
  <si>
    <t>VB04.01IIk</t>
  </si>
  <si>
    <t xml:space="preserve">Voor de transporteur/chauffeur zijn schone en passende bedrijfsoveralls en bedrijfslaarzen beschikbaar, in de directe omgeving van de R&amp;O plaats. </t>
  </si>
  <si>
    <t>Dit kan in het niet-schone gedeelte van de omkleedruimte/ hygiënesluis maar ook ergens anders op het niet-schone bedrijfsgedeelte (bijv. het woonhuis)  mits in de directe omgeving van de R&amp;O plaats.</t>
  </si>
  <si>
    <t>VB04.01IIL</t>
  </si>
  <si>
    <t>Voor de transporteur/chauffeur is er een voorziening voor het  reinigen en ontsmetten van laarzen, in de directe omgeving van de R&amp;O plaats.</t>
  </si>
  <si>
    <t>Afvoerplaats destructiemateriaal</t>
  </si>
  <si>
    <t>VB05.04</t>
  </si>
  <si>
    <t>Kadavers worden direct uit de stal verwijderd. Kadavers &gt;200 kg. worden uiterlijk op de eerstvolgende werkdag gemeld bij de destructor. Overige kadavers mogen daarnaast volgens afspraak met de destructor 1x per 2 weken op een vaste werkdag worden opgehaald, koeling tot een omgevingstemperatuur van ten hoogste 10°C is dan verplicht.</t>
  </si>
  <si>
    <t>VB05.05</t>
  </si>
  <si>
    <t>Er is een aanbiedingsplaats voor de afvoer van destructiemateriaal aanwezig in de vorm van: - een verharde, reinigbare kadaverplaats aan de openbare weg; of - een mobiele wagen die vloeistofdicht en reinigbaar is.</t>
  </si>
  <si>
    <t>Onder verhard wordt verstaan: klinkers, tegels, asfalt of beton. Roosters zijn niet toegestaan. De kadaverplaats ligt in het vrije bereik van de laadkraan van het vervoersmiddel van het destructiebedrijf vanaf de openbare weg. Indien het voorgenoemde fysiek niet mogelijk is, wordt schriftelijk een andere plaats afgesproken tussen varkenshouder en destructiebedrijf, waarbij uitgangspunt is dat het vervoersmiddel van het destructiebedrijf niet verder dan één wagenlengte op het erf komt.</t>
  </si>
  <si>
    <t>VB05.06</t>
  </si>
  <si>
    <t>Op het bedrijf is voor opslag van kadavers aanwezig:
 -               een gekoelde, goed afsluitbare, onbeschadigde en reinigbare kadaverton; en/of
 een koelkelder; en/of
-               een kadaverstolp die de kadavers volledig afdekt.</t>
  </si>
  <si>
    <t xml:space="preserve">De kadaverstolp dient dusdanig groot en zodanig uitgevoerd te zijn dat vogels, ratten, honden, katten etc. niet bij de kadavers kunnen komen en dat de kadavers aan het zicht van passanten zijn onttrokken. </t>
  </si>
  <si>
    <t>VB05.07</t>
  </si>
  <si>
    <t>Kadaverplaat, -ton, -stolp en mobiele wagen worden na het ophalen van de kadavers gereinigd en ontsmet.</t>
  </si>
  <si>
    <t>Opslag voedermiddelen en overige materialen</t>
  </si>
  <si>
    <t>VB06.01a</t>
  </si>
  <si>
    <t>a. Onder voersilo's worden ook verstaan afgesloten tonnen/boxen, zakken (big bags) en sleufsilo’s. Gebruik van bijproductentanks op een onverharde ondergrond is toegestaan, mits de aansluiting en het vullen op het verharde gedeelte plaatsvindt. d. Bij nieuwbouw en/of renovatie zijn de vulpunten voor voedermiddelen vanaf het nietschone bedrijfsgedeelte bereikbaar.</t>
  </si>
  <si>
    <t>VB06.02a</t>
  </si>
  <si>
    <t>Overige plaatsen voor opslag voedermiddelen (indien aanwezig) zijn gescheiden van ruimten waar zich één of meerdere varkens bevinden.</t>
  </si>
  <si>
    <t>Er mag dus eventueel een zak met voer in de centrale gang staan, echter NIET in de hokken/afdelingen.</t>
  </si>
  <si>
    <t>VB06.02b</t>
  </si>
  <si>
    <t>Overige plaatsen voor opslag voedermiddelen (indien aanwezig) hebben een verharde ondergrond en zijn jaarrond schoon en droog.</t>
  </si>
  <si>
    <t>De verharde ondergrond dient droog te zijn in geval van droge voedermiddelen en vloeistofdicht in geval van natte voedermiddelen. Bij kuilen zijn maatregelen genomen om de afwatering te regelen en er liggen geen voerresten van een langere periode.</t>
  </si>
  <si>
    <t>VB06.02d</t>
  </si>
  <si>
    <t>Bewaarplaatsen van het voer zijn in goede staat van onderhoud.</t>
  </si>
  <si>
    <t>Beoordeel de staat van onderhoud van de bewaarplaatsen.</t>
  </si>
  <si>
    <t>Controleer de bewaarplaatsen.</t>
  </si>
  <si>
    <t>VB06.02e</t>
  </si>
  <si>
    <t>Voeropslag is duidelijk afgescheiden van machineberging en/of werkplaats.</t>
  </si>
  <si>
    <t>VB06.02g</t>
  </si>
  <si>
    <t>Er wordt voorkomen dat vogels, huisdieren en ongedierte en hun uitwerpselen in contact komen met het voer.</t>
  </si>
  <si>
    <t>Er zijn beheersmaatregelen genomen om de kans op vervuiling met uitwerpselen en de aanwezigheid van ongedierte te verkleinen (bijv. lokdozen).</t>
  </si>
  <si>
    <t>VB06.02h</t>
  </si>
  <si>
    <t>Lampen boven de voeropslag zijn breukvrij en/ of afgeschermd van het product.</t>
  </si>
  <si>
    <t>Bijvoorbeeld door een veiligheidslamp of een beschermkap om de lamp.</t>
  </si>
  <si>
    <t>Controleer of de lamp boven de voeropslag, breukvrij en/of afgeschermd is.</t>
  </si>
  <si>
    <t>VB06.02i</t>
  </si>
  <si>
    <t>Gebruikte thermometer is breukvrij en kwikloos.</t>
  </si>
  <si>
    <t>Controleer de gebruikte thermometer.</t>
  </si>
  <si>
    <t>VB06.03a</t>
  </si>
  <si>
    <t>Voer is vrij van broei en schimmel.</t>
  </si>
  <si>
    <t xml:space="preserve">Voer(bewaarplaatsen) zijn vrij van broei en schimmel of schimmel- en broeiplekken worden verwijderd. </t>
  </si>
  <si>
    <t>Kuilen zijn niet (zwaar) beschimmeld. Plekken met zichtbare broei of schimmel worden verwijderd; controle - aan de hand van afvalplek met slechte plekken - van kuilen.</t>
  </si>
  <si>
    <t>VB07.01</t>
  </si>
  <si>
    <t>Opslag van afval, brandbare en giftige stoffen, reinigings- en desinfectiemiddelen, plaagdierbeheersingsmiddelen en gewasbeschermingsmiddelen is:
a. gescheiden van verblijfsruimten van dieren, (opslagruimten) van voedermiddelen en van opslagruimtes van dierbehandelingsmiddelen;
 b. conform de schriftelijke instructies van de leverancier.</t>
  </si>
  <si>
    <t xml:space="preserve">Opslag dient te gebeuren in een aparte ruimte of kast die afgesloten kan worden.                      </t>
  </si>
  <si>
    <t>Apparatuur en instalaties</t>
  </si>
  <si>
    <t>VB10.03</t>
  </si>
  <si>
    <t>Er vindt periodiek een inspectie van de elektrische installaties van alle bedrijfsgebouwen plaats.</t>
  </si>
  <si>
    <t>VB10.04</t>
  </si>
  <si>
    <t>Aanbevolen herstelwerkzaamheden, voortvloeiend uit de periodieke inspectie van de elektrische installaties, dienen aantoonbaar hersteld te zijn.</t>
  </si>
  <si>
    <t>Herstelwerkzaamheden dienen conform de rapportage van de inspectie uitgevoerd te worden (o.a. aard werkzaamheden en termijn). Bijvoorbeeld door middel van een herstelverklaring.</t>
  </si>
  <si>
    <t>fysiek/administratief</t>
  </si>
  <si>
    <t>Aantonen kan bijvoorbeeld via een herstelverklaring, factuur of herkeuring.</t>
  </si>
  <si>
    <t>Stalvoorziening alle categorieën varkens</t>
  </si>
  <si>
    <t>VS01.01</t>
  </si>
  <si>
    <t>Ruimten waarin zieke en gewonde varkens worden gehuisvest hoeven niet aan deze norm te voldoen.</t>
  </si>
  <si>
    <t>VS01.02a</t>
  </si>
  <si>
    <t>VS01.03a</t>
  </si>
  <si>
    <t>Gebruikte materialen voor stalbouw zijn: 
a. niet schadelijk voor varkens;
b. grondig te reinigen en ontsmetten;</t>
  </si>
  <si>
    <t>Controlepunten: geen beschadigingen aan de materialen. Materialen moeten niet door varkens vernield kunnen worden. Zoveel mogelijk gladde oppervlakken voor reiniging (m.u.v. bevestigingspunten). In geval van afwijking noteert de controleur wat er non conform is.</t>
  </si>
  <si>
    <t>VS01.04a</t>
  </si>
  <si>
    <t>VS01.05</t>
  </si>
  <si>
    <t xml:space="preserve">Nieuwe betonroostervloeren voldoen aan NEN-norm 12737:2005. </t>
  </si>
  <si>
    <t>Onder nieuw wordt verstaan: nieuw of tweedehands aangekocht na 1 april 2003.</t>
  </si>
  <si>
    <t xml:space="preserve">Deze norm is terug te vinden op de aankoopbon van de roostervloeren. Enkel controleren bij de eerste controle na nieuw- of verbouw. </t>
  </si>
  <si>
    <t>VS01.06</t>
  </si>
  <si>
    <t>Indien varkens buiten lopen, beschikken zij over een  uitloop die geen gevaar oplevert voor de insleep van ziekten.</t>
  </si>
  <si>
    <t>administratief fysiek</t>
  </si>
  <si>
    <t xml:space="preserve">1 jaar terug kijken.  Er zijn per geslacht koppel 6 of 1  bloeduitslagen Toxoplasma gondii op het bedrijf aanwezig waaruit blijkt dat het bedrijf in de laag risico categorie valt. Indien uit de bloeduitslagen blijkt dat het bedrijf in het hoog risico zat, is er een plan van aanpak aanwezig.  </t>
  </si>
  <si>
    <t>VS01.07</t>
  </si>
  <si>
    <t>Bij gespeende biggen en vleesvarkens wordt op afdelingsniveau gewerkt volgens het all-in all-out principe.</t>
  </si>
  <si>
    <t>Met uitzondering van de ziekenboeg.</t>
  </si>
  <si>
    <t>Stalvoorziening gelten en zeugen zonder biggen</t>
  </si>
  <si>
    <t>VS02.01a</t>
  </si>
  <si>
    <t>Bij individuele huisvesting van gelten en zeugen zonder biggen: a.is de minimale boxlengte 2 meter; b.is de dichte vloeroppervlakte minimaal 40% van het beschikbare vloeroppervlak.</t>
  </si>
  <si>
    <t>Aanbinden van gelten en zeugen is niet toegestaan.</t>
  </si>
  <si>
    <t>fysiek (steekproef)</t>
  </si>
  <si>
    <t>VS02.02</t>
  </si>
  <si>
    <t>VS02.02a</t>
  </si>
  <si>
    <t>De afmetingen van de groepshuisvesting voldoen aan:
a. beide zijden zIjn minimaal 2,8 meter;
b. bij koppelgrootte &lt; 6 dieren minimaal 2,4 m.</t>
  </si>
  <si>
    <t>Steekproefsgewijs meten (één hok per op het bedrijf aanwezige type afdeling of stal).</t>
  </si>
  <si>
    <t>VS02.03</t>
  </si>
  <si>
    <t>De maximale spleetbreedte van roosters is 20 mm.</t>
  </si>
  <si>
    <t xml:space="preserve">Steekproefsgewijs (één hok per op het bedrijf aanwezige type afdeling of stal) meten Marge: + of - 3 mm </t>
  </si>
  <si>
    <t>Stalvoorziening zeugen met biggen (kraamstal)</t>
  </si>
  <si>
    <t>VS03.01</t>
  </si>
  <si>
    <t>De kraambox van de zeug voldoet aan: 
a.              bij een volledig roostervloer mogen de roosters niet van beton zijn; 
b.              er is een vrije ruimte achter de gelt/zeug om het werpen te vergemakkelijken; 
c.              aanbinden van zeugen is niet toegestaan.</t>
  </si>
  <si>
    <r>
      <t>a. Wanneer in het kraamhok 0,6m</t>
    </r>
    <r>
      <rPr>
        <vertAlign val="superscript"/>
        <sz val="9"/>
        <color rgb="FF000000"/>
        <rFont val="Arial"/>
        <family val="2"/>
      </rPr>
      <t>2</t>
    </r>
    <r>
      <rPr>
        <sz val="9"/>
        <color rgb="FF000000"/>
        <rFont val="Arial"/>
        <family val="2"/>
      </rPr>
      <t xml:space="preserve"> dichte vloer aanwezig is en het overige vloeroppervlak bestaat uit een roostervloer, dan is deze vloeruitvoering een volledig roostervloer.</t>
    </r>
  </si>
  <si>
    <t>VS03.02</t>
  </si>
  <si>
    <t>Stalvoorziening zogende biggen voldoet aan: 
a.              minimale dichte vloeroppervlakte per toom biggen is 0,6 m2;
b.              kraamhokken waar de zeugen los in lopen en/of in de kraamboxen zitten, dienen voorzien te zijn van een bescherming voor de biggen;
c.              biggen beschikken in de eerste week na geboorte over een warmtebron indien de temperatuur op bigniveau in het biggennest lager is dan 32°C;
d.              het dichte vloergedeelte is rondom moment van werpen schoon en droog.</t>
  </si>
  <si>
    <t>a. Met een rubberen mat van 0,6 m2 wordt ook voldaan aan deze norm. Volledige kunststofrooster voldoet ook. Steekproefsgewijs meten (één hok per op het bedrijf aanwezige type afdeling of stal). 
c. Visueel controleren. De biggen moeten niet allemaal tegen elkaar gekropen blijven zitten (te koud) of allemaal verspreid in het hok liggen en hijgen (te warm). Bij twijfel meten met een thermometer van de veehouder.</t>
  </si>
  <si>
    <t>VS03.06</t>
  </si>
  <si>
    <t>Maximale spleetbreedte bij betonroostervloeren in kraamhokken is 10 mm. en bij andere roostervloeren 12 mm.</t>
  </si>
  <si>
    <t>Stalvoorziening gespeende biggen (tot 10 weken leeftijd)</t>
  </si>
  <si>
    <t>VS04.01a</t>
  </si>
  <si>
    <r>
      <t>De gemiddeld beschikbare oppervlakte per gespeende big is: &lt; 15 kg 0,20 m</t>
    </r>
    <r>
      <rPr>
        <vertAlign val="superscript"/>
        <sz val="9"/>
        <color rgb="FF000000"/>
        <rFont val="Arial"/>
        <family val="2"/>
      </rPr>
      <t xml:space="preserve">2; </t>
    </r>
    <r>
      <rPr>
        <sz val="9"/>
        <color rgb="FF000000"/>
        <rFont val="Arial"/>
        <family val="2"/>
      </rPr>
      <t xml:space="preserve"> 15 - 30 kg 0,30 m2</t>
    </r>
  </si>
  <si>
    <t>Bij een groepsgrootte &gt; 40 dieren mag de oppervlaktenorm per dier 10% kleiner zijn.</t>
  </si>
  <si>
    <t>VS04.02a</t>
  </si>
  <si>
    <t>De roostervloer bij de gespeende biggen voldoet aan: 
a.              maximale spleetbreedte voor betonroostervloeren is 14 mm; 
b.              maximale spleetbreedte voor andere roostervloeren is 15 mm.</t>
  </si>
  <si>
    <t xml:space="preserve">Steekproefsgewijs meten (één hok per op het bedrijf aanwezige type afdeling of stal). Marge: + of - 3 mm </t>
  </si>
  <si>
    <t>VS04.04</t>
  </si>
  <si>
    <t>Betonroostervloeren voor gespeende biggen voldoen aan:
a. het dichte vloeroppervlakte bedraagt minimaal 40% van de voorgeschreven vloeroppervlakte; 
b. de balkbreedte is minimaal 50 mm .</t>
  </si>
  <si>
    <t xml:space="preserve">Bij gespeende biggen (tot 10 weken) is minder dan 40% dichte vloer (waaronder een volledige roostervloer) toegestaan, mits de roosters niet van beton zijn. </t>
  </si>
  <si>
    <t xml:space="preserve">Steekproefsgewijs (één hok per op het bedrijf aanwezige type afdeling of stal) meten. Marge: + of - 3 mm </t>
  </si>
  <si>
    <t>Stalvoorziening vleesvarkens, opfokzeugen en opfokberen</t>
  </si>
  <si>
    <t>VS05.01a</t>
  </si>
  <si>
    <r>
      <t>De gemiddeld beschikbare oppervlakte per vleesvarken/opfokzeug/opfokbeer is:  tot 30 kg 0,30 m</t>
    </r>
    <r>
      <rPr>
        <vertAlign val="superscript"/>
        <sz val="9"/>
        <color rgb="FF000000"/>
        <rFont val="Arial"/>
        <family val="2"/>
      </rPr>
      <t xml:space="preserve">2 </t>
    </r>
    <r>
      <rPr>
        <sz val="9"/>
        <color rgb="FF000000"/>
        <rFont val="Arial"/>
        <family val="2"/>
      </rPr>
      <t xml:space="preserve"> 30 - 50 kg  0,50 m</t>
    </r>
    <r>
      <rPr>
        <vertAlign val="superscript"/>
        <sz val="9"/>
        <color rgb="FF000000"/>
        <rFont val="Arial"/>
        <family val="2"/>
      </rPr>
      <t>2</t>
    </r>
    <r>
      <rPr>
        <sz val="9"/>
        <color rgb="FF000000"/>
        <rFont val="Arial"/>
        <family val="2"/>
      </rPr>
      <t xml:space="preserve">  50 - 85 kg 0,65 m2  85 -110 kg 0,80 m2  vanaf 110 kg 1,00 m2 </t>
    </r>
  </si>
  <si>
    <t xml:space="preserve">Steekproefsgewijs (één hok per op het bedrijf aanwezige type afdeling of stal) meten. </t>
  </si>
  <si>
    <t>VS05.02</t>
  </si>
  <si>
    <r>
      <t>a. Een aaneenaangesloten stu</t>
    </r>
    <r>
      <rPr>
        <strike/>
        <sz val="9"/>
        <color rgb="FF000000"/>
        <rFont val="Arial"/>
        <family val="2"/>
      </rPr>
      <t>i</t>
    </r>
    <r>
      <rPr>
        <sz val="9"/>
        <color rgb="FF000000"/>
        <rFont val="Arial"/>
        <family val="2"/>
      </rPr>
      <t xml:space="preserve">k vloer waarop minimaal 1 varken uitgestrekt kan liggen, geldt als dichte vloer. Wafelroosters voldoen niet aan de eis. b. de maximale spleetbreedte van roostervloeren is 20 mm. Een vloer of een gedeelte daarvan, voorzien van gierdoorlatende openingen, wordt als dicht beschouwd indien: - het totaal aan gierdoorlatende openingen niet meer bedraagt dan 5% van de totale oppervlakte van het dichte deel van de vloer en; - de breedte van gierdoorlatende spleten ten hoogste 10 mm en de doorsnede van ronde gierdoorlatende openingen ten hoogste 20 mm bedraagt. </t>
    </r>
  </si>
  <si>
    <t>Stalvoorziening beren</t>
  </si>
  <si>
    <t>VS06.01</t>
  </si>
  <si>
    <t>De vloeroppervlakte voor beren is ten minste voor 2/3 dicht en is voorzien van droog strooisel.</t>
  </si>
  <si>
    <t>Een vloer of een gedeelte daarvan, voorzien van gierdoorlatende openingen, wordt als dicht beschouwd indien: - het totaal aan gierdoorlatende openingen niet meer bedraagt dan 5% van de totale oppervlakte van het dichte deel van de vloer en; - de breedte van gierdoorlatende spleten ten hoogste 10 mm en de doorsnede van ronde gierdoorlatende openingen ten hoogste 20 mm bedraagt. 2/3 dicht geldt voor het minimaal vereiste hokoppervlak; indien het hok groter is dan het wettelijk vereiste, dan behoeft het dichte gedeelte niet groter te zijn dan 2/3 van het wettelijk vereiste.</t>
  </si>
  <si>
    <t>Steekproefsgewijs (één hok per op het bedrijf aanwezige type afdeling of stal) meten.</t>
  </si>
  <si>
    <t>VS06.02</t>
  </si>
  <si>
    <t xml:space="preserve">De beer moet zich kunnen omdraaien, oogcontact met andere varkens kunnen hebben en andere varkens kunnen horen en ruiken. </t>
  </si>
  <si>
    <t>VS06.03</t>
  </si>
  <si>
    <t xml:space="preserve">Minimale hokoppervlakte voor beren per dierplaats per leeftijdscategorie is: 
a. tot 12 maanden  4 m2
b. 12 tot 18 maanden 5 m2 
c. vanaf 18 maanden 6 m2 
d. hok ook dekruimte 10 m2 </t>
  </si>
  <si>
    <r>
      <t>d. indien het berenhok ook wordt gebruikt als dekruimte dient de oppervlakte minimaal 10 m</t>
    </r>
    <r>
      <rPr>
        <vertAlign val="superscript"/>
        <sz val="9"/>
        <color rgb="FF000000"/>
        <rFont val="Arial"/>
        <family val="2"/>
      </rPr>
      <t xml:space="preserve">2 </t>
    </r>
    <r>
      <rPr>
        <sz val="9"/>
        <color rgb="FF000000"/>
        <rFont val="Arial"/>
        <family val="2"/>
      </rPr>
      <t>te zijn.</t>
    </r>
  </si>
  <si>
    <t>HUISVESTING</t>
  </si>
  <si>
    <t>VH01.01</t>
  </si>
  <si>
    <t>Gebruik schoon bedrijfsgedeelte. Het bedrijf is in het bezit van een milieuvergunning</t>
  </si>
  <si>
    <t>Controleer de aanwezigheid van de milieuvergunning</t>
  </si>
  <si>
    <t>VH01.02</t>
  </si>
  <si>
    <t>Op het schone bedrijfsgedeelte zijn geen andere landbouwhuisdieren aanwezig.</t>
  </si>
  <si>
    <t>VH01.03</t>
  </si>
  <si>
    <t xml:space="preserve">De ruimtes waarin varkens worden gehouden zijn niet toegankelijk voor andere dieren. </t>
  </si>
  <si>
    <t>Er zijn geen andere dieren (honden, katten, landbouwhuisdieren) aanwezig in de ruimten waar varkens worden gehouden. Er zijn maatregelen genomen om de toegang van andere dieren te voorkomen. Het is toegestaan om bijv. een waakhond op het schone bedrijfsgedeelte te houden. Er gelden echter wel de volgende voorwaarden: het dier blijft op het schone bedrijfsgedeelte én het dier heeft geen toegang tot de ruimten (afdelingen) waarin zich één of meerdere varkens bevinden.</t>
  </si>
  <si>
    <t>Ontvangst bezoekers</t>
  </si>
  <si>
    <t>VH02.01I</t>
  </si>
  <si>
    <t>Alle bezoekers, die de stallen betreden, moeten zich registreren in het bezoekersregister. In dit register wordt tenminste vermeld:
a. naam;
b. bedrijfsnaam;
c. datum.</t>
  </si>
  <si>
    <t>VH02.02</t>
  </si>
  <si>
    <t>Het bezoekersregister moet tenminste 2 jaar worden bewaard.</t>
  </si>
  <si>
    <t>VH02.03</t>
  </si>
  <si>
    <t>Op een zichtbare en snel bereikbare plaats is een noodprocedure en een lijst met belangrijke telefoonnummers aanwezig, waarin beschreven staat wat te doen bij calamiteiten.</t>
  </si>
  <si>
    <t>Zichtbare plek is direcht bij betreden stal en/of bedrijf. Bv. hygiënesluis. Plan bevat tenminste de nummers van brandweer, politie en huisarts</t>
  </si>
  <si>
    <t>Ingevuld plan dat tijdens de rondgang op het bedrijf duidelijk zichtbaar is tegengekomen.</t>
  </si>
  <si>
    <t>Aan- en afvoer Materialen</t>
  </si>
  <si>
    <t>VH03.01</t>
  </si>
  <si>
    <t>Materialen afkomstig van een ander varkensbedrijf worden gereinigd/ontsmet voordat ze het schone bedrijfsgedeelte binnenkomen.</t>
  </si>
  <si>
    <t>Er mogen geen zichtbaar vuile materialen, afkomstig van andere bedrijven, in de stallen aanwezig zijn. Voorbeeld: scanner die met meerdere bedrijven gedeeld wordt, of van de dierenarts is.</t>
  </si>
  <si>
    <t>VH03.02a</t>
  </si>
  <si>
    <t xml:space="preserve">Ter preventie van ziekte-insleep beschikt het bedrijf over en maakt het gebruik van bedrijfseigen materialen in de stallen. </t>
  </si>
  <si>
    <t>Onder andere injectiespuiten, varkensstroppen, drijfschotten, I&amp;R-tangen en zuigslangen voor de mest.</t>
  </si>
  <si>
    <t>VH03.03a</t>
  </si>
  <si>
    <t>De kwaliteit van het strooisel/zaagsel en de opslag daarvan is zodanig dat ziekte-insleep en verontreiniging worden voorkomen.</t>
  </si>
  <si>
    <t xml:space="preserve">Het strooisel/zaagsel wordt afgeschermd, schoon en droog opgeslagen, zodat kwaliteitsverlies en vervuiling voorkomen wordt. Los gestort strooisel/zaagsel kan erg snel vervuilen door uitwerpselen van vogels en ongedierte. Het zaagsel mag geen boomschors bevatten. Als de kleur 'bruin' is, bestaat de kans dat er zaagsel tussen zit van boomschors. Dit is ongewenst. Indien strooisel wordt verstrekt, is dit schoon en droog strooisel, zonder schimmel en vocht. </t>
  </si>
  <si>
    <t>Hoe opgeslagen, in plastic of los. Is de opslag droog en kan er geen ongedierte bij.                     Opslag in afgesloten plastic zakken heeft de voorkeur.  Noteer de leverancier(s)/afkomst van het strooisel/zaagsel.</t>
  </si>
  <si>
    <t>Klimaatbeheersing</t>
  </si>
  <si>
    <t>VH04.01a</t>
  </si>
  <si>
    <t>Stallen zijn voorzien van ventilatiemogelijk-heden. Bij mechanische ventilatie zonder natuurlijke trek zijn alarm en noodvoorzieningen verplicht.</t>
  </si>
  <si>
    <t>Voorbeelden van noodvoorzieningen:
- noodaggregaat
- noodluiken 
- Belangrijk is dat voor doorstroming van frisse lucht gezorgd kan worden.</t>
  </si>
  <si>
    <t xml:space="preserve">Controlepunt: aggregaat, of mogelijkheid om ramen/ deuren te openen, varkens naar buiten te laten o.i.d. </t>
  </si>
  <si>
    <t>VH04.01c</t>
  </si>
  <si>
    <t>Noodsituaties worden geregistreerd onder vermelding van datum, oorzaak en wijze van herstel.</t>
  </si>
  <si>
    <t>Onder noodsituaties wordt verstaan; gebeurtenissen die mogelijk negatieve invloed kunnen hebben op voedselveiligheid, dierwelzijn en diergezondheid.</t>
  </si>
  <si>
    <t>Registratie moet aanwezig zijn, maar hoeft niet ingevuld te zijn (er kan nooit een noodsituatie zijn voorgekomen).</t>
  </si>
  <si>
    <t>VH04.01d</t>
  </si>
  <si>
    <t>Indien er een alarminstallatie op het ventilatiesysteem is aangesloten, wordt deze alarminstallatie maandelijks getest.</t>
  </si>
  <si>
    <t>Er wordt een (digitale) registratie bijgehouden van het maandelijks testen van de alarminstallatie.</t>
  </si>
  <si>
    <t>De laatste registratie mag maximaal een maand oud zijn.</t>
  </si>
  <si>
    <t>VH04.02</t>
  </si>
  <si>
    <t>De lichtintensiteit in een stal, bestemd voor varkens ,bedraagt verticaal, op dierhoogte gemeten, ten minste 40 lux, gedurende tenminste 8 uur per dag.</t>
  </si>
  <si>
    <t>De controleur moet in de stal zijn checklist kunnen lezen. Het licht dient het dag- en nachtritme van het varken te ondersteunen. Tevens dient er sprake te zijn van directe instraling door TL-verlichting of hieraan gelijkwaardige verlichting. Vanaf 1 januari 2024 dient de kunstverlichting door middel van een tijdschakelaar ingeregeld te zijn. Verlichting dient 8 uur aaneengesloten ingesteld te zijn.</t>
  </si>
  <si>
    <t>Controlepunt: het licht moet overdag aan zijn tijdens het controlebezoek of er is een raam aanwezig waar daglicht door naar binnen valt. Het licht moet aan zijn tijdens het bezoek (overdag) en niet pas bij betreding worden aangedaan. Verlichtingsschema's die 's nachts licht geven voldoen niet.</t>
  </si>
  <si>
    <t>Huisvesten van varkens</t>
  </si>
  <si>
    <t>VH05.01</t>
  </si>
  <si>
    <t>Spenen op een leeftijd van tenminste 3 weken.</t>
  </si>
  <si>
    <t>De speenleeftijd is 28 dagen, tenzij welzijn of gezondheid zeug in gedrang komt. Spenen op leeftijd van 21 dagen is toegestaan indien biggen naar gespecialiseerde voorzieningen worden gebracht die volledig worden leeggemaakt en grondig worden gereinigd en ontsmet vóórdat een nieuwe groep biggen wordt binnengebracht, en gescheiden zijn van voorzieningen waar zeugen worden gehouden om het overdragen van ziekten op de biggen zoveel mogelijk te beperken.</t>
  </si>
  <si>
    <t>VH05.02</t>
  </si>
  <si>
    <t>Bij groepshuisvesting is individuele huisvesting uitsluitend toegestaan:
a.              1 week voor verwachte werpdatum tot het tijdstip van spenen;
b.              vanaf spenen tot 4 dagen na dekking of inseminatie;
c.              bij identificatie; 
d.              geneeskundig onderzoek of behandeling; 
e.              wassen, ontsmetten, wegen; 
f.               tijdens voeren of stalreiniging;
g.              indien er sprake is van gediagnosticeerde infectieuze vruchtbaarheidsproblemen; 
h.              voor drachtigheidsonderzoek;
i.               bij buitengewone agressiviteit;
j.               bij ziekte of gewond zijn.</t>
  </si>
  <si>
    <t>a. Vanaf opzet in kraamstal tot tijdstip van spenen.</t>
  </si>
  <si>
    <t>VH05.04</t>
  </si>
  <si>
    <t>Alle varkens beschikken permanent over voldoende afleidingsmateriaal om te onderzoeken en mee te spelen. Het materiaal is niet schadelijk voor de gezondheid van de varkens.</t>
  </si>
  <si>
    <t xml:space="preserve">Eis geldt ook voor individueel gehuisveste dieren. Alleen afleidingsmaterialen gebruiken die geen negatieve invloed hebben op de voedselveiligheid of diergezondheid. Onder afleidingsmateriaal wordt verstaan: materialen of voorwerpen die varkens in staat stellen om aan hun specifieke gedragsneigingen toe te geven. Zie www.ikbvarken.nl voor de brochure 'Hokverrijking' met voorbeelden van afleidingmateriaal. Niet toegestaan zijn bijv. autobanden, rubber, papier mét nietjes, geverfd of op andere wijze behandeld hout. Alleen kettingen is niet voldoende. </t>
  </si>
  <si>
    <t>Een handje ruwvoer strooien wordt niet gerekend als afleidingsmateriaal. Afleidingsmateriaal moet 'permanent' aanwezig zijn</t>
  </si>
  <si>
    <t>VH05.05</t>
  </si>
  <si>
    <t>Bij varkens gehouden in groepen, moeten varkens die zich agressief gedragen of het slachtoffer van agressief gedrag zijn, uit de groep worden verwijderd.</t>
  </si>
  <si>
    <t>Reiniging van Huisvesting</t>
  </si>
  <si>
    <t>VH06.01a</t>
  </si>
  <si>
    <t xml:space="preserve">Kraamstal en biggenstal worden na het leegkomen gereinigd. </t>
  </si>
  <si>
    <t>Reiniging houdt in dat de stal en afdelingen visueel schoon zijn.</t>
  </si>
  <si>
    <t>Controlepunten: stal en afdeling visueel schoon.</t>
  </si>
  <si>
    <t>VH06.01c</t>
  </si>
  <si>
    <t xml:space="preserve">Andere stallen worden tenminste 1x per jaar gereinigd (m.u.v. strostallen). </t>
  </si>
  <si>
    <t>Uit de registratie blijkt dat dit gebeurt (bv reinigingsplan of  logboek). De praktijksituatie onderbouwt de registratie.</t>
  </si>
  <si>
    <t>VH06.01d</t>
  </si>
  <si>
    <t>Het reinigen en de reinigings- en desinfectiemiddelen worden geregistreerd. Alleen toegelaten desinfectiemiddelen worden gebruikt.</t>
  </si>
  <si>
    <t xml:space="preserve">Toegelaten desinfectiemiddelen (biociden) staan op de website van het College voor de toelating van gewasbeschermingsmiddelen en biociden (Ctgb): www.ctgb.nl. </t>
  </si>
  <si>
    <t xml:space="preserve">Raadpleeg de meest actuele lijst van toegelaten desinfectiemiddelen (biociden) op de website van het College voor de toelating van gewasbeschermingsmiddelen en biociden (Ctgb): www.ctgb.nl. </t>
  </si>
  <si>
    <t>Bestrijding van ongedierte</t>
  </si>
  <si>
    <t>VH07.01I</t>
  </si>
  <si>
    <t>Op het bedrijf vindt effectieve plaagdierbeheersing plaats.</t>
  </si>
  <si>
    <t>Dit is incl. vliegenbestrijding.</t>
  </si>
  <si>
    <t>Controlepunt: Afwezigheid van (sporen van) plaagdieren in de stal en/of de directe omgeving van de stal.</t>
  </si>
  <si>
    <t>VH07.01b</t>
  </si>
  <si>
    <t xml:space="preserve">Het KBA-bewijs wordt uitgegeven door Bureau Erkenningen. </t>
  </si>
  <si>
    <t>VH07.01II</t>
  </si>
  <si>
    <t>De varkenshouder registreert:
a.              de soorten plaagdieren die bestreden worden
b.              de toegepaste middelen;
c.              de controles en de frequentie ervan; 
d.              eventueel het verbruik in de lokdoosjes;
e.              een plattegrond met beetpunten (beetpunten zijn ook fysiek aanwezig).</t>
  </si>
  <si>
    <t>Indien er gebruik wordt gemaakt van een professioneel plaagdierbeheersingsbedrijf is dit  aantoonbaar via rekeningen/logboek, of registratie gebeurt door de veehouder zelf in een plaagdierbeheersingsplan, dat bij wijzigingen wordt aangepast.</t>
  </si>
  <si>
    <t>administratief     fysiek</t>
  </si>
  <si>
    <t>Controlepunten: aanwezigheid registratie door plaagdierbeheersingsbedrijf of veehouder en registratie dient actueel te zijn.</t>
  </si>
  <si>
    <t>VH07.02</t>
  </si>
  <si>
    <t>Alleen toegelaten middelen worden gebruikt voor plaagdierbeheersing.</t>
  </si>
  <si>
    <t xml:space="preserve">Toegelaten plaagdierbeheersingsmiddelen (rodenticiden) staan op de website van het  College voor de toelating van gewasbeschermingsmiddelen en biociden (Ctgb): www.ctgb.nl. </t>
  </si>
  <si>
    <t>administratief + fysiek toetsen</t>
  </si>
  <si>
    <t xml:space="preserve">Raadpleeg voor de meest actuele lijst van toegelaten ongediertewerings- en ongediertebestrijdingsmiddelen op de website van het College voor Toelating van Gewasbeschermingsmiddelen en Biociden (Ctgb): www.ctgb.nl. Producten (biociden) voor: het weren van ongedierte: -               vallen onder code PT19 (afweerstoffen en lokmiddelen) de bestrijding van: -               knaagdieren (ratten, muizen, etc.) vallen onder de code PT14 (rodenticiden). -               Insecten (vliegen, etc.) vallen onder de code PT18 (insecticiden) </t>
  </si>
  <si>
    <t>VH07.02a</t>
  </si>
  <si>
    <t>De varkens hebben geen toegang tot de toegepaste middelen.</t>
  </si>
  <si>
    <t>Controleer of de varkens geen toegang hebben tot het bestrijdingsmiddel.</t>
  </si>
  <si>
    <t>VOEDING</t>
  </si>
  <si>
    <t>VV01.01a</t>
  </si>
  <si>
    <t xml:space="preserve">Aanvoer en ontvangst voedermiddelen. Er vindt uitsluitend aanvoer van voedermiddelen, en aanvullend mengvoer van bedrijven plaats die kunnen aantonen dat ze erkend zijn volgens het GMP+ FSA schema, of een systeem dat hieraan aantoonbaar gelijkwaardig is; </t>
  </si>
  <si>
    <t>Dit kan getoetst worden door te controleren of de leverancier GMP+ FSA erkend is voor de productielocaties. Een register met erkende leveranciers is verkrijgbaar bij GMP+ International op www.gmpplus.org.</t>
  </si>
  <si>
    <t>Voor buitenlandse bedrijven wordt gelijkwaardigheid getoetst door een onafhankelijke organisatie en geaccordeerd door de regelinghouder.</t>
  </si>
  <si>
    <t>VV01.01b</t>
  </si>
  <si>
    <t>VV01.01d</t>
  </si>
  <si>
    <t>Indien een varken/ big met niet GMP-waardig voer gevoederd is, dient deze te worden afgewaardeerd tot niet IKB-varken/big.</t>
  </si>
  <si>
    <t>VV01.01e</t>
  </si>
  <si>
    <r>
      <t xml:space="preserve">Er vindt uitsluitend aanvoer van mengvoeders van productiebedrijven plaats, die kunnen aantonen dat ze gecertificeerd zijn volgens de Country Note GMP+ BCN-NL1 </t>
    </r>
    <r>
      <rPr>
        <i/>
        <sz val="9"/>
        <color rgb="FF000000"/>
        <rFont val="Arial"/>
        <family val="2"/>
      </rPr>
      <t xml:space="preserve">Antibioticavrij diervoeder </t>
    </r>
    <r>
      <rPr>
        <sz val="9"/>
        <color rgb="FF000000"/>
        <rFont val="Arial"/>
        <family val="2"/>
      </rPr>
      <t>van GMP+ International of een hieraan aantoonbaar gelijkwaardig systeem.</t>
    </r>
  </si>
  <si>
    <t>Dit kan getoetst worden door te controleren of de productielocatie waar het diervoeder van afkomstig is, gecertificeerd is volgens de genoemde GMP+ Country Note GMP+ BCN- NL1 Antibioticavrij diervoeder. Een register met gecertificeerde producenten is verkrijgbaar bij GMP+ International of in te zien op de website van GMP + International.</t>
  </si>
  <si>
    <t>VV01.02</t>
  </si>
  <si>
    <t>Leveringsbewijzen van voedermiddelen (met labelvoorschriften, gehaltes en categorieën grondstoffen) worden bij levering in ontvangst genomen en gedurende tenminste 2 jaar bewaard.</t>
  </si>
  <si>
    <t>VV01.03</t>
  </si>
  <si>
    <t>De chauffeur die voedermiddelen levert: 
a. registreert zich 
b. maakt uitsluitend gebruik van de bedrijfseigen of wegwerp stofzak.</t>
  </si>
  <si>
    <t>a. Een volledig ingevulde (digitale) afleverbon is voor registratie voldoende.</t>
  </si>
  <si>
    <t>VV01.05a</t>
  </si>
  <si>
    <t>Van de ontvangen producten is de wijze van conservering bekend.</t>
  </si>
  <si>
    <t>De gevraagde informatie hoeft niet bij elke vracht geleverd te worden, maar dient op het bedrijf aanwezig te zijn, om de producten op de juiste wijze te kunnen opslaan, te bewaren en te vervoederen.</t>
  </si>
  <si>
    <t>VV01.05b</t>
  </si>
  <si>
    <t>Van de ontvangen producten is de houdbaarheidstermijn bekend.</t>
  </si>
  <si>
    <t>VV01.05c</t>
  </si>
  <si>
    <t>Van de ontvangen producten is het bewaaradvies bekend.</t>
  </si>
  <si>
    <t>VV01.06</t>
  </si>
  <si>
    <t>Het is verboden compost te voederen aan varkens.</t>
  </si>
  <si>
    <t>Ook het geven van (champignon)compost als afleidingsmateriaal is niet toegestaan.</t>
  </si>
  <si>
    <t>Controlepunten: geen compost in de stallen. Geen afleverbonnen van compost bij de afleverbonnen van diervoeder.</t>
  </si>
  <si>
    <t>Opslag voedermiddelen</t>
  </si>
  <si>
    <t>VV02.01</t>
  </si>
  <si>
    <t xml:space="preserve">Bij bederf van voedermiddelen in de opslagruimte wordt de opslagruimte gereinigd. </t>
  </si>
  <si>
    <t>Bijvoorbeeld bij schimmelvorming.</t>
  </si>
  <si>
    <t>Controlepunten: Indien er schimmelresten of ratten- of muizenuitwerpselen in de opslagruimte aanwezig zijn, is het voorschrift overtreden.</t>
  </si>
  <si>
    <t>VV02.04</t>
  </si>
  <si>
    <t>Opslag dient te geschieden volgens de voor het product geschikte methode.</t>
  </si>
  <si>
    <t>Bij voorkeur gebeurt opslag in gesloten systemen. Opslag in open systemen is toegestaan waarbij het soms wenselijk is om producten niet af te sluiten, maar alleen af te dekken. Bijv. het snijvlak van de CCM-kuil.</t>
  </si>
  <si>
    <t>Controlepunten: indien aanwijzingen voor bewaring op de verpakking of afleverbon staan, worden deze dan ook nageleefd?</t>
  </si>
  <si>
    <t>VV02.05</t>
  </si>
  <si>
    <t>Gemedicineerde en niet-gemedicineerde diervoeders dienen gescheiden opgeslagen te zijn.</t>
  </si>
  <si>
    <t>Voer- en waterinstallaties</t>
  </si>
  <si>
    <t>VV03.01</t>
  </si>
  <si>
    <t>Voer- en waterinstallaties moeten goed functioneren.</t>
  </si>
  <si>
    <t xml:space="preserve">De varkenshouder dient de werking van de voer- en waterinstallaties regelmatig te controleren. </t>
  </si>
  <si>
    <t>Controlepunten: Ten tijde van de controle dient de voer- en waterinstallatie het te doen, indien deze op dat moment in gebruik is.</t>
  </si>
  <si>
    <t>VV03.02a</t>
  </si>
  <si>
    <t>Voer- en drinkwaterinstallaties zijn schoon. 
a.              Installaties zijn zoveel mogelijk gesloten systemen, zodat verontreinigingen worden voorkomen. 
b.              Bij aantreffen van verontreinigingen in de voer- en/of drinkwaterinstallatie moet worden overgegaan tot reiniging.
c.              Reiniging van voer- en waterinstallaties wordt geregistreerd.</t>
  </si>
  <si>
    <t>Bij gebruik van open opslag (vochtrijke mengsels, mengketels etc.) wordt zorgvuldig gehandeld bij het verwijderen of vervangen van de lampen boven deze opslag. Faecale bezoedeling van het voer in de trog wordt zoveel mogelijk voorkomen. Een hulpmiddel hierbij is het plaatsen van trogafscheiders. Bij gebruik van vlotterbakken in de afdeling dienen deze na elke ronde gereinigd te worden. Dit is niet van toepassing indien gebruik wordt gemaakt van een centrale vlotterbak (reiniging aantekenen in logboek).</t>
  </si>
  <si>
    <t>fysiek/administrati ef</t>
  </si>
  <si>
    <t>Controlepunten:
a.              geen olie, faecale of andere vuilresten in de voerbakken, helder water uit de drinknippels;
b.              geen vuil of vastgekoekt voer in de installaties.</t>
  </si>
  <si>
    <t>VV03.03I</t>
  </si>
  <si>
    <t>Wanneer het drinkwater afkomstig is van een andere bron dan het openbare leidingnet dient de waterkwaliteit te worden onderzocht door een erkend laboratorium. a.              Onderzoek minimaal 1 keer per jaar (bacteriologisch en chemisch) en bij de ingebruikname van de bron.
b.              Indien de resultaten afwijken van de normen en het water dus niet geschikt is als veedrinkwater, dient de varkenshouder maatregelen te nemen en opnieuw de waterkwaliteit te laten onderzoeken.
c.              Rapportages worden ten minste 2 jaar bewaard.</t>
  </si>
  <si>
    <t>Drinkwater dat niet afkomstig is van het leidingnet moet op een aantal stoffen en bacteriën worden onderzocht en voldoen aan de norm voor varkens. De te onderzoeken stoffen en de relevante actuele informatie over de normen zijn op te vragen bij uw certificerende instantie en te vinden op www.ikbvarken.nl. Het water dient geschikt te zijn voor het gebruik door varkens. Het laboratorium dient erkend te zijn in het kader van NEN-EN-ISO/IEC 17025. Minimaal drie analyses dienen onder het accreditaat te vallen.</t>
  </si>
  <si>
    <t>Als de veehouder aangeeft dat het drinkwater afkomstig is van het openbare leidingnet is dit akkoord. Controlepunt: op het bedrijf is een uitslag van het watermonster aanwezig met RVvA logo; indien uitslag vermeldt geschikt als drinkwater voor varkens, runderen of mensen is water geschikt. Indien het item hardheid niet voldoet aan de gewenste parameters is het water nog steeds wel geschikt als drinkwater voor varkens. De uitslag is op het moment van controle niet ouder dan 1 jaar.</t>
  </si>
  <si>
    <t>VV03.04a</t>
  </si>
  <si>
    <t xml:space="preserve">Gebruik van hulpmiddelen die de voedselveiligheid negatief kunnen beïnvloeden wordt voorkomen. </t>
  </si>
  <si>
    <t>Hier wordt onder andere het gebruik van middelen voor ongediertebestrijding in de stal bedoeld. Bijv. rattenkorrels op de afscheidingswanden van de varkenshokken. Indien aan de orde afkeuren met een duidelijke toelichting. Controlepunten: geen materiaal dat kapot is bij de brijvoerinstallatie. Geen materiaal dat af kan geven (geverfd) bij de brijvoerinstallatie.</t>
  </si>
  <si>
    <t>VV03.04b</t>
  </si>
  <si>
    <t>Het gebruik van een kwikthermometer boven de voertrog of een voerbereidingsinstallatie is niet toegestaan.</t>
  </si>
  <si>
    <t>VV03.04c</t>
  </si>
  <si>
    <t>Het moet voorkomen worden dat gereedschappen, machineonderdelen en/of smeermiddelen hiervoor in de grondstoffen of de mengsels terechtkomen.</t>
  </si>
  <si>
    <t>Controlepunten: geen gereedschappen, machineonderdelen en/ of smeermiddelen direct op de brijvoerinstallatie.</t>
  </si>
  <si>
    <t>VV03.05a</t>
  </si>
  <si>
    <t>Varkens in groepshokken, die niet onbeperkt (ad lib) gevoerd worden, moeten bij trogvoedering beschikken over een breedte van minimaal 30 cm per geslachtsrijp dier. Indien de varkens onbeperkt (ad lib) gevoerd worden, kan volstaan worden met 1 of enkele vreetplaatsen, zogenaamde brijbakken.</t>
  </si>
  <si>
    <t>M.u.v. voedering via computers/ sensoren/ voerstations e.d.</t>
  </si>
  <si>
    <t>Bereiding voer door zelfmengers</t>
  </si>
  <si>
    <t>VV04.01a</t>
  </si>
  <si>
    <t xml:space="preserve">De varkenshouder, die voor eigen gebruik mengvoeders met voormengsels of mengvoeders met toevoegingsmiddelen bereidt, is daartoe geregistreerd bij de NVWA. </t>
  </si>
  <si>
    <t>Controlepunt: Veehouder heeft registratie bevestiging NVWA zelfmengen: mengen van mengvoeders met voormengsels of met toevoegingsmiddelen.</t>
  </si>
  <si>
    <t>VV04.01b</t>
  </si>
  <si>
    <t>Indien de varkenshouder niet geregistreerd is, dient hij zijn varkens/biggen af te waarderen tot niet IKBvarken/ big.</t>
  </si>
  <si>
    <t>VV04.02</t>
  </si>
  <si>
    <t>Bij bereiding van voer voor eigen gebruik houdt de varkenshouder een aanvoeradministratie bij waarin alle geleverde producten worden geregistreerd, inclusief vermelding van hoeveelheid, leverancier en leveringsdatum. De administratie van de samenstellingen wordt bijgehouden. De leverings- en samenstellingsdocumenten worden gedurende tenminste 2 jaar bewaard.</t>
  </si>
  <si>
    <t>Alle leveranciers dienen GMP+ gecertificeerd te zijn. Voorschrift geldt voor zowel zelfmengers als brijvoederaars. In de administratie van de samenstelling dient te staan welke producten in welke hoeveelheden zijn gemengd.</t>
  </si>
  <si>
    <t>Verstrekking voer/water</t>
  </si>
  <si>
    <t>VV05.01</t>
  </si>
  <si>
    <t>VV05.07</t>
  </si>
  <si>
    <t>Er vindt ruwvoerverstrekking plaats aan guste en drachtige zeugen en gelten.</t>
  </si>
  <si>
    <t>Enig ruwvoer dient verstrekt te worden. Welzijnsvoer voldoet aan deze norm.</t>
  </si>
  <si>
    <t>VV05.08</t>
  </si>
  <si>
    <t>Varkens ouder dan twee weken beschikken permanent over voldoende vers water.</t>
  </si>
  <si>
    <t>Varkens ouder dan twee weken dienen permanent te beschikken over drinkwater, blijkend uit een goed werkende voorziening.</t>
  </si>
  <si>
    <t>Op bedrijven waar brijvoer wordt verstrekt dient er een permanent installatie aanwezig te zijn, waarmee aantoonbaar vers water wordt verstrekt aan de varkens.Het is voor een aantal brijvoerinstallaties mogelijk om dit door de brijvoerinstallatie te transporteren. De varkenshouder dient dit te kunnen aantonen in het systeem. Als hij dit niet kan aantonen of het is niet mogelijk dan is het niet voldoende. Het is ook mogelijk om een zogenaamd druppelsysteem te gebruiken, mits de waterdruk op niveau blijft zodat er altijd water in de trog druppelt.</t>
  </si>
  <si>
    <t>Transport voer</t>
  </si>
  <si>
    <t>VV06.01</t>
  </si>
  <si>
    <t>Bij transport van voeders in eigen beheer dient reiniging van de transportmiddelen plaats te vinden volgens het regime zoals vermeldt in de GMP-code transport van voeders of een hieraan gelijkwaardig systeem.</t>
  </si>
  <si>
    <t>Controlepunten: reinheid van de op het bedrijf aanwezige voer transportmiddelen: die zijn schoon.</t>
  </si>
  <si>
    <t>VV06.02</t>
  </si>
  <si>
    <t>Tijdens transport dient besmetting met uitwerpselen van vogels te worden voorkomen.</t>
  </si>
  <si>
    <t>Dit kan door de lading af te dekken.</t>
  </si>
  <si>
    <t>Controlepunten: Geen aanwezigheid van vervuilde transportmiddelen met voeder en uitwerpselen.</t>
  </si>
  <si>
    <t>VV06.03</t>
  </si>
  <si>
    <t>Bij transport van voer in opdracht van de varkenshouder dient het externe (transport) bedrijf aantoonbaar aan de voorwaarden voor de GMPcode transport van voer of gelijkwaardig te voldoen.</t>
  </si>
  <si>
    <t>Een kopie van het erkenningscertificaat of vermelding van de erkenning op de afleveringsbon is voldoende</t>
  </si>
  <si>
    <t>Calamiteiten</t>
  </si>
  <si>
    <t>VV11.01</t>
  </si>
  <si>
    <t>Bij calamiteiten op of in de nabije omgeving van het bedrijf worden de risico's ingeschat m.b.t de voedermiddelen. 
a.              Er wordt vastgelegd welke calamiteit heeft plaatsgevonden.
b.              Bij calamiteiten worden corrigerende maatregelen genomen.
c.              Bij calamiteiten wordt de meldwijzer van de NVWA geraadpleegd.</t>
  </si>
  <si>
    <t>Kaaswei</t>
  </si>
  <si>
    <t>VV12.01</t>
  </si>
  <si>
    <t>Het laatste audit rapport van het COKZ, niet ouder dan 1,5 jaar, is in de bedrijfsadministratie aanwezig.</t>
  </si>
  <si>
    <t>De administratie bevat het laatste audit rapport van het COKZ, dat niet ouder is dan 1,5 jaar.</t>
  </si>
  <si>
    <t>Controleer of het rapport in de bedrijfsadministratie aanwezig is.</t>
  </si>
  <si>
    <t>VV12.02</t>
  </si>
  <si>
    <t>De pH van de aan de varkens gevoerde kaaswei is &lt;4,5.</t>
  </si>
  <si>
    <t>Controle aan de hand van laboratorium uitslagen en/of zoals vermeld in (jaarlijkse) COKZ rapport. Daaruit is op te maken dat de pH van de aan de varkens gevoerde kaaswei lager is dan 4,5.</t>
  </si>
  <si>
    <t>Controleer aan de hand van de laboratorium uitslagen of het COKZ rapport dat de kaaswei een pH lager dan 4,5 heeft.</t>
  </si>
  <si>
    <t>Gezondheid overeenkomst</t>
  </si>
  <si>
    <t>VG01.01a</t>
  </si>
  <si>
    <t>De varkenshouder sluit een overeenkomst, als bedoeld in het Reglement Geborgde Varkensdierenarts, af met een dierenarts, hierna te noemen bedrijfseigen dierenarts.</t>
  </si>
  <si>
    <t>Deze overeenkomst staat op www.geborgdedierenarts.nl.</t>
  </si>
  <si>
    <t>Overeenkomst is aanwezig. Controleer of de overeenkomst is ondertekend door de bedrijfseigen dierenarts en varkenshouder.</t>
  </si>
  <si>
    <t>VG01.01b</t>
  </si>
  <si>
    <t>De overeenkomst dierenarts-varkenshouder dient te zijn geregistreerd in de door de stichting geborgde dierenarts aangewezen databank.</t>
  </si>
  <si>
    <t xml:space="preserve">Deze overeenkomst wordt minimaal 5 jaar digitaal bewaard. </t>
  </si>
  <si>
    <t>VG01.01d</t>
  </si>
  <si>
    <t>De bedrijfseigen dierenarts en de vervangende dierenarts(en) zijn gecertificeerd conform de regeling Geborgde Varkensdierenarts van de Stichting Geborgde Dierenarts.</t>
  </si>
  <si>
    <t xml:space="preserve">Verificatie op basis van het register Geborgde Varkensdierenarts bij het register van de Stichting Geborgde Dierenarts. </t>
  </si>
  <si>
    <t>VG01.02d</t>
  </si>
  <si>
    <t>Indien de varkenshouder zelf vaccineert, dient hij hiervoor  scholing gevolgd te hebben.</t>
  </si>
  <si>
    <t xml:space="preserve">Bewijs van deelname/certificaat aan cursus zelf vaccineren moet aanwezig zijn voor degene die vaccineert. </t>
  </si>
  <si>
    <t>Cursussen worden aangeboden door IPC Dier, DGB en dierenartsenpraktijken.</t>
  </si>
  <si>
    <t>VG01.03</t>
  </si>
  <si>
    <t>De varkenshouder is verplicht gegevens met betrekking tot de ontvangen diergeneesmiddelen, conform bijlage 1, aan de Certificerende Instantie beschikbaar te stellen.</t>
  </si>
  <si>
    <t>De varkenshouder komt met de bedrijfseigen dierenarts (waarmee hij de overeenkomst afsluit) overeen (VG01.01) dat de bedrijfseigendierenarts de gegevens met betrekking tot de aangeleverde diergeneesmiddelen digitaal aanlevert conform de eisen die de IKB regelinghouder daaraan stelt. Het aanleveren geschiedt in InfoVarken of via een door de regelinghouder geaccepteerd systeem, waarin deze gegevens zijn opgenomen. De varkenshouder is verantwoordelijk voor de juiste inhoud en volledigheid van de gegevens. Aanlevering dient te geschieden binnen twee weken na levering van de diergeneesmiddelen.</t>
  </si>
  <si>
    <t>De gegevens betreffende het diergeneesmiddelenontvangst zijn beschikbaar in InfoVarken en daarmee in de database van de Certificerende instantie. Er wordt steekproefsgewijs gecontroleerd of de op het bedrijf aanwezige diergeneesmiddelen  in de database InfoVarken zijn geregistreerd.</t>
  </si>
  <si>
    <t>VG01.04</t>
  </si>
  <si>
    <t>De dierdagdosering per dierjaar (DDD/J) dient onder het actieniveau van de betreffende diercategorie te vallen.</t>
  </si>
  <si>
    <t>Administratieve controle op kantoor van de certificerende instelling (CI).</t>
  </si>
  <si>
    <t>Dagelijkse verzorging</t>
  </si>
  <si>
    <t>VG02.01</t>
  </si>
  <si>
    <t>Zieke of gewonde varkens worden onmiddellijk op passende wijze verzorgd en zo nodig afgezonderd in de daarvoor bestemde ruimte.</t>
  </si>
  <si>
    <t>Varkens die in elk geval in de ‘ziekenboeg’ moeten worden gehuisvest zijn dieren met kreupelheid, verwondingen als gevolg van bijvoorbeeld oor- en/of staartbijten en verzwakte dieren als gevolg van ziekte of anderszins.</t>
  </si>
  <si>
    <t>VG02.01a</t>
  </si>
  <si>
    <t xml:space="preserve">Varkens (niet zijnde zogende zeugen en zuigende biggen) worden ten minste eenmaal per dag gecontroleerd op tekenen van verwondingen, slechte gezondheid en stress. Ook automatische of mechanische apparatuur die noodzakelijk is voor de gezondheid en het welzijn van een dier wordt ten minste eenmaal per dag functioneel gecontroleerd. </t>
  </si>
  <si>
    <t>Dagelijks worden dieren gecontroleerd op  zware kreupelheid, zware verwondingen als gevolg van bijvoorbeeld oor- en/of staartbijten en sterk verzwakte dieren als gevolg van ziekte, stress  of anderszins.</t>
  </si>
  <si>
    <t>Tijdens de inspectie mogen slechts incidentele gevallen van  niet opgemerkte zware kreupelheid, zware verwondingen als gevolg van bijvoorbeeld oor- en/of staartbijten en sterk verzwakte dieren als gevolg van ziekte, stress  of anderszins voorkomen.</t>
  </si>
  <si>
    <t>VG02.01b</t>
  </si>
  <si>
    <t>Zogende zeugen en zuigende biggen worden ten minste tweemaal per dag gecontroleerd op tekenen van verwondingen, slechte gezondheid en stress.  Ook automatische of mechanische apparatuur die noodzakelijk is voor de gezondheid en het welzijn van een dier wordt ten minste eenmaal per dag functioneel gecontroleerd.</t>
  </si>
  <si>
    <t>Dagelijks worden dieren gecontroleerd op zware kreupelheid, zware verwondingen als gevolg van bijvoorbeeld oor- en/of staartbijten en sterk verzwakte dieren als gevolg van ziekte, stress  of anderszins.</t>
  </si>
  <si>
    <t>VG02.03</t>
  </si>
  <si>
    <t>Er wordt deelgenomen aan de actuele versie van de IKB Varken Module verdoofd castreren.</t>
  </si>
  <si>
    <t>(Besmettelijke) ziekten</t>
  </si>
  <si>
    <t>VG03.02</t>
  </si>
  <si>
    <t xml:space="preserve">Indien de zieke dieren, na raadpleging van de dierenarts, niet tijdig reageren op de ingestelde behandeling, is evaluatie noodzakelijk. </t>
  </si>
  <si>
    <t xml:space="preserve">Evaluatie geschiedt middels een bedrijfsbezoek door de dierenarts en in overleg met de varkenshouder. </t>
  </si>
  <si>
    <t>Bij constatering/verdenking van een besmettelijke veewetziekte, onmiddellijk de daartoe aangewezen autoriteiten waarschuwen.</t>
  </si>
  <si>
    <t>VG03.03</t>
  </si>
  <si>
    <t>De varkenshouder (of medewerker) schakelt vroegtijdig zijn bedrijfeigen dierenarts in bij ziekte of ernstige verwonding van dieren op het bedrijf en behandelt zieke dieren tijdig.</t>
  </si>
  <si>
    <t xml:space="preserve">Tijdig is binnen 24 uur of zoveel eerder als noodzakelijk is. </t>
  </si>
  <si>
    <t>VG03.04</t>
  </si>
  <si>
    <t>Bij abnormale verlaging van voeropname, productiedaling en of sterfte stelt de varkenshouder zijn bedrijfseigen dierenarts daarvan direct in kennis.</t>
  </si>
  <si>
    <t>Bedrijfsgezondheidsplan, bedrijfsbehandelplan, omgang materialen</t>
  </si>
  <si>
    <t>VG04.01</t>
  </si>
  <si>
    <t>VG04.01Ia</t>
  </si>
  <si>
    <t>VG04.01Ii</t>
  </si>
  <si>
    <t>VG04.01ll</t>
  </si>
  <si>
    <t>Het UBN is in het bezit van een door de varkenshouder ingevulde welzijnscheck. De welzijnscheck wordt minimaal jaarlijks geactualiseerd.</t>
  </si>
  <si>
    <t>a. De welzijnscheck dient per UBN ingevuld te worden voor de aanwezige diercategorie/ diercategoriëen.b. Er dient gebruik gemaakt te worden van de welzijnscheck zoals te vinden op www.vitalevarkenshouderij.nl.c. De eerste welzijnscheck is uiterlijk 31 december 2020 – op papier of digitaal – ingevuld.d. De welzijnscheck is op het moment van controle niet ouder dan 1 jaar.</t>
  </si>
  <si>
    <t>VG04.02</t>
  </si>
  <si>
    <t>Apparatuur die niet van wegwerpmateriaal is gemaakt en gebruikt wordt voor ingrepen bij varkens, wordt na gebruik gereinigd/ontsmet en op een schone stofvrije plaats bewaard.</t>
  </si>
  <si>
    <t>VG04.03</t>
  </si>
  <si>
    <t>Indien bij de behandeling van dieren een naald afbreekt en achterblijft in het dier wordt het volgende voorschrift gevolgd:
a.              De afgebroken naald wordt opgezocht en uit het varken verwijderd;
b.              Indien de naald niet verwijderd kan worden, worden de volgende stappen uitgevoerd: - het varken met de naald wordt geïdentificeerd. - indien niet geheel duidelijk is welk varken het 
betreft worden alle verdachte varkens geïdentificeerd.
-               het geïdentificeerde dier wordt met identificatienr. etc. genoteerd in het logboek.
-               bij levering van het dier worden identificatienr. en de reden van identificatie duidelijk op de afleverbon vermeld.</t>
  </si>
  <si>
    <t>Dit voorschrift is ook van toepassing voor dieren waarbij getwijfeld wordt over de aanwezigheid van een afgebroken naald.</t>
  </si>
  <si>
    <t>Controlepunten: Nakijken enkele afleverbonnen en logboek op voorkomen.</t>
  </si>
  <si>
    <t>VG04.04</t>
  </si>
  <si>
    <t>Gebruikte naalden en mesjes worden opgeruimd in een naaldencontainer.</t>
  </si>
  <si>
    <t>Voorbeelden van een geschikte naaldencontainer zijn een sharp safe of plastic fles.</t>
  </si>
  <si>
    <t>Controleer of er een naaldencontainer aanwezig en in gebruik is.</t>
  </si>
  <si>
    <t>Begeleiding dierenarts</t>
  </si>
  <si>
    <t>VG05.02a</t>
  </si>
  <si>
    <t>VG05.02c</t>
  </si>
  <si>
    <t>Van elk begeleidingsbezoek zijn de relevante gegevens ingevoerd in Online Monitoring van de GD.</t>
  </si>
  <si>
    <t>In Online Monitoring van de GD worden o.a. gesignaleerde problemen, en gestelde diagnoses op basis van waargenomen klinische verschijnselen geregistreerd.</t>
  </si>
  <si>
    <t xml:space="preserve">Controleer of de begeleidingsbezoeken  van de dierenarts zijn ingevoerd in de Online monitoring van de GD. </t>
  </si>
  <si>
    <t>VG05.03b</t>
  </si>
  <si>
    <t>Indien de varkenshouder zelf vaccineert dient de bedrijfsbegeleiding minimaal eens per vier weken plaats te vinden.</t>
  </si>
  <si>
    <t>Naar aanleiding van de bevindingen en in onderling overleg kan de begeleidingsfrequentie worden verhoogd, of het verstrekken van vaccin worden gestaakt.</t>
  </si>
  <si>
    <t>VG05.04a</t>
  </si>
  <si>
    <t>De varkenshouder ziet erop toe dat hij van de slachterij (eventueel via de handelaar) de gegevens ontvangt, die bij de keuring van varkens worden vastgelegd, ter ondersteuning van zijn bedrijfsvoering. Het betreft de volgende keuringsgegevens:
•               longontsteking
•               borstvliesontsteking
•               leveraandoening
•               huidontsteking
•               pootbeschadiging
•               volle magen  
•               overschrijding van residuen als bedoeld in Monitoring Kritische Stoffen bij varkens</t>
  </si>
  <si>
    <t>Deze gegevens worden opgenomen in de administratie.</t>
  </si>
  <si>
    <t>Diergeneesmiddelen</t>
  </si>
  <si>
    <t>VG06.01a</t>
  </si>
  <si>
    <t>1.              UDA-diergeneesmiddelen: diergeneesmiddelen die, op recept van de 
bedrijfseigen dierenarts, door de 
voorschrijvende dierenarts of apotheker worden afgele-verd en door de varkenshouder mogen worden toegediend.
2.              UDD-diergeneesmiddelen: 
diergeneesmiddelen die uitsluitend door de bedrijfseigen dierenarts (of diens plaatsvervanger) mogen worden toegediend.
3.              URA-diergeneesmiddelen: diergeneesmiddelen die op voorschrift van de bedrijfseigendierenarts, door de voorschrijvende dierenarts, apotheker of erkende handelaar mogen worden afgeleverd en door de varkenshouder mogen worden toegediend.
4.              Op de zgn. 'positieve lijst antibiotica' staan de toegestane diergeneesmiddelen (antibiotica) die op de IKB erkende bedrijven toegepast mogen worden. De positieve lijst diergeneesmiddelen is bekend bij uw dierenarts en staat op www.ikbvarken.nl.                             Medicijnen voor biggen op vleesvarkens bedrijven zijn  toegestaan, mits aantoonbaar is dat deze zijn gebruikt bij biggen niet ouder/niet zwaarder dan dat er op verpakkingen is aangegeven. Aantonen kan bijvoorbeeld via hokkaarten.</t>
  </si>
  <si>
    <t xml:space="preserve">Positieve lijst antibiotica beperkt zich tot gebruik van antibiotica, alle andere diergeneesmiddelen vallen buiten deze lijst.
Controlepunten: Afgiftedatum van de medicijnen 
is leidend bij bepalen of juist aanwezig; medicijnen afgegeven voor datum vervallen positieve lijst én THT niet verstreken, mogen opgebruikt worden.
LET OP (zie ook VG,06,05): UDD, UDA en URA diergeneesmiddelen mogen uitsluitend door de bedrijfseigen dierenarts worden voorgeschreven waarbij het wettelijk verboden is UDD en UDA diergeneesmiddelen te betrekken van een andere dan de bedrijfseigen dierenarts. Deze middelen mogen eventueel door een apotheek worden geleverd. In de praktijk komt dit niet voor. URA diergeneesmiddelen mogen naast de bedrijfseigen dierenarts worden geleverd door een apotheek of geregistreerde erkende handelaar. 
</t>
  </si>
  <si>
    <t>VG06.01c</t>
  </si>
  <si>
    <t>Enkel antibiotica die op de positieve lijst antibiotica staan, zijn toegestaan.</t>
  </si>
  <si>
    <t>VG06.01c1</t>
  </si>
  <si>
    <t>Dieren die behandeld zijn met antibiotica, die niet op de positieve lijst antibiotica staan, dienen onderscheidenlijk gemerkt en als niet-IKB afgeleverd te worden.</t>
  </si>
  <si>
    <t>Onderscheidenlijk merken is bijvoorbeeld een kleur aanbrengen op de rug van het betreffende dier.</t>
  </si>
  <si>
    <t>Indien uit logboek, registratiekaarten o.i.d. blijkt dat dieren behandeld zijn met antibiotica die niet op de positieve lijst antibiotica staan, dan dient dit op de afleverbon te zijn aangegeven. Tevens moet er duidelijk op de afleverbon zijn aangegeven dat deze dieren niet IKB waardig zijn.</t>
  </si>
  <si>
    <t>VG06.01d1</t>
  </si>
  <si>
    <t>Het etiket vermeldt tenminste:a. de naam van de praktijk die de diergeneesmiddelen heeft verkocht;b. het UBN waaraan het middel geleverd is;c. de datum van afgifte door de dierenartsenpraktijk aan de veehouder.</t>
  </si>
  <si>
    <t>VG06.01e</t>
  </si>
  <si>
    <t>De opslag van diergeneesmiddelen en vaccins:a. vindt centraal plaats;b. is gescheiden van ruimten waar zich één of meerdere varkens bevinden;c. vindt plaats volgens de op de diergeneesmiddelen en vaccins vermelde voorgeschreven condities;d. is gescheiden van middelen voor andere diersoorten;e. staat niet direct in contact/is gescheiden van voedermiddelen of de opslagruimten waar voedermiddelen, afval, brandbare en giftige stoffen, reinigings- en desinfectiemiddelen, plaagdierbeheersingsmiddelen en gewasbeschermingsmiddelen opgeslagen worden.</t>
  </si>
  <si>
    <t>a/b. Indien de centrale gang gebruikt wordt als doorloopruimte voor varkens, en de koelkast staat daar, dan dient deze zodanig geplaatst te zijn dat de varkens deze niet open kunnen maken (bijv. ophangen). Het gebruik van een medicijnkar is toegestaan.c. De temperatuur in de opslagplaats voor diergeneesmiddelen komt niet onder de 2°C en niet boven de 25°C. Vaccins en bepaalde diergeneesmiddelen, als zodanig door de dierenarts aangewezen, worden in een koelkast bewaard (temperatuur tussen 2 en 7°C).d. Herkenbaar gescheiden in de koelkast, bijv. op verschillende schappen, is voldoende.e. De diergeneesmiddelen en vaccins moeten in ieder geval in een afgesloten ruimte (kast of koelkast) opgeslagen zijn.</t>
  </si>
  <si>
    <t>c. Veehouder dient zelf aan te geven (via bijvoorbeeld een thermometer) dat temperatuur in orde is.e. Indien de opslag van diergeneesmiddelen in dezelfde kast als afval, brandbare en giftige stoffen, reinigings- en desinfectiemiddelen, plaagdierbeheersingsmiddelen en gewasbeschermingsmiddelen staan, maar op verschillende planken, wordt dit als licht gesanctioneerd.</t>
  </si>
  <si>
    <t>VG06.02</t>
  </si>
  <si>
    <t>VG06.03</t>
  </si>
  <si>
    <t>VG06.05</t>
  </si>
  <si>
    <t>Niet receptplichtige diergeneesmiddelen mogen uitsluitend betrokken worden van de officieel toegelaten leveranciers.</t>
  </si>
  <si>
    <t>Officieel toegelaten leveranciers zijn dierenartsen en door het Bureau Registratie Diergeneesmiddelen erkende vakhandelaren in diergeneesmiddelen (A-vergunning).</t>
  </si>
  <si>
    <t>Raadpleeg het vergunningsregister op de internetpagina van CBG-MEB (www.cbg-meb.nl) voor de meest actuele lijst van de erkende vakhandelaren met een A-vergunning. Controleer of de dierenarts is vermeld op de website www.diergeneeskunderegister.nl.</t>
  </si>
  <si>
    <t>VG06.06</t>
  </si>
  <si>
    <t>Er zijn geen diergeneesmiddelen en vaccins aanwezig waarvan de houdbaarheidsdatum is verstreken.</t>
  </si>
  <si>
    <t>VG06.07</t>
  </si>
  <si>
    <t>Restanten van diergeneesmiddelen worden afgevoerd via lokale voorzieningen.</t>
  </si>
  <si>
    <t>Toegestane lokale voorzieningen zijn: afvoer via chemobox, afvoer via dierenarts, afvoer door afgifte bij gemeentelijke afvalverzamelpunt.</t>
  </si>
  <si>
    <t>VG06.08</t>
  </si>
  <si>
    <t>Verpakkingen van diergeneesmiddelen worden niet hergebruikt.</t>
  </si>
  <si>
    <t>Gebruik diergeneesmiddelen</t>
  </si>
  <si>
    <t>VG07.01</t>
  </si>
  <si>
    <t xml:space="preserve">Toediening van diergeneesmiddelen gebeurt volgens de bijgeleverde gebruiksvoorschriften (toedieningswijze en duur, dosering, wachttijd),  tenzij de bedrijfeigendierenarts de middelen anders heeft voorgeschreven en dit is vastgelegd conform de daarvoor geldende voorschriften. </t>
  </si>
  <si>
    <t>De varkenshouder is verplicht in alle gevallen de voorgeschreven wachttijd voor de afleverdatum naar de slachterij in acht te nemen.</t>
  </si>
  <si>
    <t>Indien niet op positieve lijst antibiotica, maar in een gesloten verpakking, direct adequaat vernietigen.</t>
  </si>
  <si>
    <t>Monitoring dierziekten</t>
  </si>
  <si>
    <t>VG08.01a</t>
  </si>
  <si>
    <t>De varkenshouder laat elk trimester (4 maanden) 12 bloedmonsters analyseren op Salmonella.De monsteruitslagen worden gedurende 2 jaar na bemonstering (digitaal) in de administratie bewaard.</t>
  </si>
  <si>
    <t>Dit wordt niet gecontroleerd tijdens de controle; de Certificerende Instantie controleert en beoordeelt dit ieder trimester aan de hand van de gegevens in de database.</t>
  </si>
  <si>
    <t>VG08.01b</t>
  </si>
  <si>
    <t>De varkenshouder geeft zijn bedrijfsstatus in het kader van de Regeling preventie, bestrijding en monitoring van besmettelijke dierziekten en zoönosen en TSE's (A,B,C,E,F,RE, D) en elke wijziging in zijn bedrijfsstatus door aan de CI.De varkenshouder laat indien zijn bedrijf een A, C of E status heeft elke maand 12 monsters analyseren op:- Ziekte van Aujeszky (ZvA)- Klassieke varkenspest (KVP)De varkenshouder laat indien zijn bedrijf een B, D of F status heeft elk trimester (4 maanden)3 bloedmonsters analyseren op ZvA.De ZvA en, indien van toepassing, KVP monsteruitslagen worden gedurende 2 jaar na bemonstering in de administratie bewaard.</t>
  </si>
  <si>
    <t>Indeling trimesters:1. 1 januari tot en met 30 april, 2. 1 mei tot en met 31 augustus en,3. 1 september tot en met 31 december. De varkenshouder dient er voor te zorgen dat de onderzoeksresultaten, via het laboratorium, worden aangeleverd in de IKB Varken database of via een door de regelinghouder geaccepteerd systeem, waarin deze gegevens zijn opgenomen. De varkenshouder dient er voor te zorgen dat zijn bedrijfsstatus en elke wijziging in zijn bedrijfsstatus aan CI wordt doorgegeven.</t>
  </si>
  <si>
    <t>TRANSPORT</t>
  </si>
  <si>
    <t>Identificatie en Registratie</t>
  </si>
  <si>
    <t>VT01.01</t>
  </si>
  <si>
    <t xml:space="preserve">De op het bedrijf aanwezige dieren zijn gemerkt, binnen 1 week na het spenen, conform de “Regeling identificatie en registratie van dieren”. </t>
  </si>
  <si>
    <t>Op het oormerk staat minimaal het UBN nummer.</t>
  </si>
  <si>
    <t>VT01.04a</t>
  </si>
  <si>
    <t>De aan- en afvoergegevens van het varkensbedrijf in de I&amp;RVL-database dienen juist en volledig te zijn.</t>
  </si>
  <si>
    <t>Via abonnement of via aantekening op de afleverbonnen te ondervangen.</t>
  </si>
  <si>
    <t>VT02.02</t>
  </si>
  <si>
    <t>Met het veetransportmiddel wordt die vervoerseenheid bedoeld die op dat moment aanwezig is op dat bedrijf.  Aan dit voorschrift kan bijvoorbeeld met behulp van een protocol worden voldaan. Indien de transporteur het schone bedrijfsgedeelte betreedt, moet dit worden opgenomen in het protocol.</t>
  </si>
  <si>
    <t>Controlepunten: Protocol op bedrijf aanwezig of een schriftelijke afspraak tussen varkenshouder en transporteur.</t>
  </si>
  <si>
    <t>VT02.05</t>
  </si>
  <si>
    <t>Bij afvoer ter slachting worden de geldende wachttermijnen van eventueel gebruikte diergeneesmiddelen in acht genomen.</t>
  </si>
  <si>
    <t>Transport aan- en afvoer varkens</t>
  </si>
  <si>
    <t>VT02.07</t>
  </si>
  <si>
    <t>Elektrische veedrijversworden normaliter niet gebruikt, tenzij er sprake is van uitzonderlijke omstandigheden.</t>
  </si>
  <si>
    <t>Bijv. in geval van nood of bij extreme weersomstandigheden gedurende het laden voor het transport van dieren.</t>
  </si>
  <si>
    <t>Mondelinge verklaring van de veehouder.</t>
  </si>
  <si>
    <t>VT02.08</t>
  </si>
  <si>
    <t>Alleen dieren die geschikt zijn voor het voorgenomen transport mogen worden vervoerd en de vervoersomstandigheden bezorgen de dieren geen letsel of onnodig lijden.</t>
  </si>
  <si>
    <t>Controleer of er geen zorgvee wordt geladen of gelost. Als er wel zorgvee wordt geladen of gelost controleer of dit onder de uitzonderlijke gevallen valt en controleer het vervoersdocument dan wel het exportcertificaat hierop. In de volgende uitzonderlijke gevallen, mogen zieke of gewonde dieren wel worden vervoerd: 
a) licht gewonde of zieke dieren waarvoor het vervoer geen extra lijden veroorzaakt, bij twijfel wordt het advies van de dierenarts ingewonnen; 
b) vervoerd voor de doeleinden van Richtlijn 86/609/EEG indien de ziekte of de verwonding deel uitmaakt van onderzoek; 
c)              wanneer zij onder veterinair toezicht vervoerd worden voor/na veterinaire behandeling of diagnose. 
d)              wanneer zij veterinaire procedures hebben ondergaan die verband houden met landbouwpraktijken, zoals castratie, mits de wonden daarvan volledig zijn geheeld.</t>
  </si>
  <si>
    <t>Begeleidende documentatie bij aan- en afvoer biggen en vleesvarkens</t>
  </si>
  <si>
    <t>VT03.01II</t>
  </si>
  <si>
    <t>VT03.02IIb</t>
  </si>
  <si>
    <t>De varkenshouder heeft in het geval dat uitval meer dan 5% was dit gemeld voor 16:00 uur op de dag voorafgaand aan de slachting aan de slachterij.</t>
  </si>
  <si>
    <t>5% Uitval geldt als uitval over de afgeleverde afdelingen vanaf opleg.</t>
  </si>
  <si>
    <t>VT03.03</t>
  </si>
  <si>
    <t>Een exemplaar van de afleveringsverklaring wordt in de administratie opgenomen en voor tenminste een periode van 3 jaar bewaard.</t>
  </si>
  <si>
    <t>VT03.04</t>
  </si>
  <si>
    <t>In de administratie zit een recall procedure.</t>
  </si>
  <si>
    <t>Dit is een formulier met de gegevens van de transporteurs en slachterijen die gebeld moeten worden in geval van calamiteiten.</t>
  </si>
  <si>
    <t>De controleur noteert de laatste datum ingeval er een recall procedure heeft plaatsgevonden.</t>
  </si>
  <si>
    <t>Herkomst en bestemming varkens</t>
  </si>
  <si>
    <t>VT04.01a</t>
  </si>
  <si>
    <t>De varkenshouder voert uitsluitend IKB-varkens/IKBbiggen aan afkomstig van een IKB-gecertificeerd bedrijf.</t>
  </si>
  <si>
    <t xml:space="preserve">Naast IKB/vleesvarkens en IKB-biggen is aanvoer toegestaan van varkens en biggen afkomstig van een bedrijf dat is gecertificeerd in het kader van een minimaal gelijkwaardig door regelinghouder erkend systeem, dat voldoet aan de daartoe opgestelde criteria. Voor informatie over gelijkwaardige systemen zie www.ikbvarken.nl. </t>
  </si>
  <si>
    <t>Fokmateriaal uit het buitenland mag als niet IKB worden aangevoerd. De geproduceerde biggen mogen wel onder IKB afgeleverd worden. Het fokmateriaal dient als niet IKB afgeleverd te worden.</t>
  </si>
  <si>
    <t>Afvoer Destructiemateriaal</t>
  </si>
  <si>
    <t>VT05.01</t>
  </si>
  <si>
    <t>administratief en fysiek</t>
  </si>
  <si>
    <t>VT05.02</t>
  </si>
  <si>
    <t>Afvoer Mest</t>
  </si>
  <si>
    <t>VT06.01</t>
  </si>
  <si>
    <t>Bij de afvoer van mest is bekend: 
a.              de wijze waarop de bestuurder zich meldt (incl. de registratie in het bezoekersregister);
b.              de wijze waarop het voertuig bij het mestafzuigpunt dient te komen;
c.              de wijze waarop de mest wordt geladen (o.a. met bedrijfseigen mestafzuigslang).</t>
  </si>
  <si>
    <t>Norm</t>
  </si>
  <si>
    <t>Voorschrift</t>
  </si>
  <si>
    <t>Interpretatie voorschrift</t>
  </si>
  <si>
    <t>Meetmethode</t>
  </si>
  <si>
    <t>Interpretatie van de meetmethode</t>
  </si>
  <si>
    <t>A</t>
  </si>
  <si>
    <t>B</t>
  </si>
  <si>
    <t>C</t>
  </si>
  <si>
    <t>D</t>
  </si>
  <si>
    <t>K.O.</t>
  </si>
  <si>
    <t>E (n.v.t.)</t>
  </si>
  <si>
    <t>Relevante regelgeving</t>
  </si>
  <si>
    <t>ALGEMEEN</t>
  </si>
  <si>
    <t>Algemeen</t>
  </si>
  <si>
    <t>geen (geldige) overeenkomst aanwezig</t>
  </si>
  <si>
    <t>Bovenwettelijk</t>
  </si>
  <si>
    <t>onvolledige risicoanalyse aanwezig</t>
  </si>
  <si>
    <t>geen risicoanalyse aanwezig</t>
  </si>
  <si>
    <t>Arbeidsomstandighedenwet art.3</t>
  </si>
  <si>
    <t>gehouden landbouwhuisdieren, vogels en/of pluimvee niet opgegeven</t>
  </si>
  <si>
    <t>afwijking</t>
  </si>
  <si>
    <t>onvolledige klachtenadministratie</t>
  </si>
  <si>
    <t>ontbrekende klachtenadministratie</t>
  </si>
  <si>
    <t>Plan noodhuisvesting onvolledig of afwezig</t>
  </si>
  <si>
    <t>dieraantallen niet vast te leggen.</t>
  </si>
  <si>
    <t>self-assessment' niet uitgevoerd</t>
  </si>
  <si>
    <t>BEDRIJF</t>
  </si>
  <si>
    <t>VB01</t>
  </si>
  <si>
    <t>lichte bevuiling of niet opgeruimde materialen</t>
  </si>
  <si>
    <t>EG 852/2004 bijlage1 Deel A: II.2, EG 852/2004 bijlage1 Deel A: II.4</t>
  </si>
  <si>
    <t>scheiding schoon - niet schoon bedrijfsgedeelte niet aanwezig</t>
  </si>
  <si>
    <t>EG 852/2004 bijlage1 Deel A: II.2.</t>
  </si>
  <si>
    <t>ruimten en gebouwen niet afsluitbaar en/of niet afgesloten bij afwezigheid varkenshouder</t>
  </si>
  <si>
    <t>onvolledige verharding bij klep en/of loopplaatsen varkens</t>
  </si>
  <si>
    <t>geen verharding bij klep en/of loopplaatsen varkens</t>
  </si>
  <si>
    <t>EHBO koffer niet compleet/ onderhouden</t>
  </si>
  <si>
    <t>EHBO koffer afwezig</t>
  </si>
  <si>
    <t>tussenruimte voldoet niet of afwezig</t>
  </si>
  <si>
    <t>EG 852/2004 bijlage1 Deel A: II.4.</t>
  </si>
  <si>
    <t>geen splitsing in schoon en vuil gedeelte</t>
  </si>
  <si>
    <t>geen R&amp;O plaats aanwezig</t>
  </si>
  <si>
    <t>NVT indien geen dieren worden aangevoerd</t>
  </si>
  <si>
    <t>Regeling preventie, bestrijding en monitoring van dierziekte, zoönoses en TSE’s, art 20 lid 1</t>
  </si>
  <si>
    <t>verharde vloer kleiner dan 18 m. bij 3.50 m.</t>
  </si>
  <si>
    <t>NVT indien geen dieren aangevoerd worden</t>
  </si>
  <si>
    <t>Regeling preventie, bestrijding en monitoring van dierziekte, zoönoses en TSE’s, bijlage 9</t>
  </si>
  <si>
    <t>geen afschot en/of vloeistofdicht deel met opstaande rand</t>
  </si>
  <si>
    <t>onvoldoende waterdebiet</t>
  </si>
  <si>
    <t>geen watervoorziening beschikbaar</t>
  </si>
  <si>
    <t>geen goed werkende voorziening aanwezig</t>
  </si>
  <si>
    <t>niet toegelaten middelen gebruikt</t>
  </si>
  <si>
    <t>geen of onvoldoende ontsmettingsmiddelen aanwezig</t>
  </si>
  <si>
    <t>voorziening niet of niet volledig aanwezig</t>
  </si>
  <si>
    <t>geen of onvoldoende verlichting</t>
  </si>
  <si>
    <t>geen bedrijfsoveralls en/of laarzen</t>
  </si>
  <si>
    <t>geen reinigings-/ ontsmettingsvoorziening voor laarzen</t>
  </si>
  <si>
    <t>kadavers niet tijdig gemeld en/of opgehaald; koeling onvoldoende (indien van toepassing)</t>
  </si>
  <si>
    <t>kadavers niet tijdig uit stal verwijderd</t>
  </si>
  <si>
    <t>aanbiedingsplaats afwezig of voldoet niet aan de voorwaarden</t>
  </si>
  <si>
    <t>kadaverton, koelkelder en/of kadaverstolp afwezig of voldoet niet aan de voorwaarden</t>
  </si>
  <si>
    <t>voorziening(en) niet gereinigd en ontsmet</t>
  </si>
  <si>
    <t>voersilo's voldoen niet aan 1 of meerdere voorwaarden</t>
  </si>
  <si>
    <t>opslagplaats niet gescheiden van ruimten met varkens</t>
  </si>
  <si>
    <t xml:space="preserve">voeropslag geen verharde ondergrond; voeropslag niet schoon en droog/vloeistofdicht; kuilen voldoen niet aan de eisen </t>
  </si>
  <si>
    <t>bewaarplaatsen onvoldoende onderhouden</t>
  </si>
  <si>
    <t>geen duidelijke afscheiding</t>
  </si>
  <si>
    <t>EG 852/2004 bijlage1 Deel A: II.4f</t>
  </si>
  <si>
    <t>lampen niet breukvrij en/of afgeschermd</t>
  </si>
  <si>
    <t>EG 852/2004 bijlage1 Deel A: II.4</t>
  </si>
  <si>
    <t>thermometer niet breukvrij en/of kwikloos</t>
  </si>
  <si>
    <t>broei en schimmel aanwezig/niet verwijderd</t>
  </si>
  <si>
    <t>opslag niet gescheiden van ruimtes met dieren of van (opslagruimtes van) voedermiddelen of opslagruimtes van dierbehandelingsmiddel en; opslag niet in aparte en afsluitbare ruimte of kast</t>
  </si>
  <si>
    <t>EG 852/2004 bijlage1 Deel A: II.2, 3a, 4g</t>
  </si>
  <si>
    <t>aanbevolen herstelwerkzaamheden niet hersteld</t>
  </si>
  <si>
    <t>geen oogcontact mogelijk</t>
  </si>
  <si>
    <t>Stalvoorzieningen voor individuele huisvesting zijn zo gebouwd dat varkens oogcontact kunnen hebben.</t>
  </si>
  <si>
    <t>gebruikte materialen zijn schadelijk voor varkens en/of beschadigd; gebruikte materialen zijn niet grondig te reinigen en ontsmetten</t>
  </si>
  <si>
    <t>gladde stalvloeren in meerdere hokken/afdelingen; stalvloeren niet stevig, vlak en stabiel; uitsteeksels op de vloer; meerdere varkens met pootverwondingen</t>
  </si>
  <si>
    <t>vloeren voldoen niet aan NEN-norm 127372005</t>
  </si>
  <si>
    <t xml:space="preserve">NVT indien geen nieuwe betonroostervloer aanwezig is; indien reeds gecontroleerd </t>
  </si>
  <si>
    <t>NVT indien geen ongecontroleerde uitloop aanwezig is</t>
  </si>
  <si>
    <t>op adelingsniveau geen all-in all-out toegepast</t>
  </si>
  <si>
    <t>EU: 1244/2007, Aanhangsel bij bijlage VI, b</t>
  </si>
  <si>
    <t>aangebonden gelten en/of zeugen aanwezig</t>
  </si>
  <si>
    <r>
      <t>a-d. Steekproefsgewijs (één hok per op het bedrijf aanwezige type afdeling of stal)</t>
    </r>
    <r>
      <rPr>
        <u/>
        <sz val="9"/>
        <color rgb="FFFF0000"/>
        <rFont val="Arial"/>
        <family val="2"/>
      </rPr>
      <t>.</t>
    </r>
  </si>
  <si>
    <t>afmetingen voldoen niet</t>
  </si>
  <si>
    <t>maximale spleetbreedte regelmatig overschreden</t>
  </si>
  <si>
    <t>geen geen vrije ruimte achter de gelt/zeug</t>
  </si>
  <si>
    <t>roosters van beton indien volledig roostervloer</t>
  </si>
  <si>
    <t>aangebonden zeugen aanwezig</t>
  </si>
  <si>
    <t>ligruimte biggen niet schoon en droog in een enkel(e) hok of afdeling</t>
  </si>
  <si>
    <t>dichte vloeroppervlakte biggen ontoereikend</t>
  </si>
  <si>
    <t xml:space="preserve">maximale spleetbreedte overschreden  </t>
  </si>
  <si>
    <t>gemiddelde oppervlakte ontoereikend</t>
  </si>
  <si>
    <t>maximale spleetbreedte overschreden</t>
  </si>
  <si>
    <t>dichte vloer en/of balkbreedte ontoereikend</t>
  </si>
  <si>
    <t>volledig betonrooster</t>
  </si>
  <si>
    <t>maximale spleetbreedte in meerdere hokken overschreden</t>
  </si>
  <si>
    <t>strooisel afwezig of niet droog</t>
  </si>
  <si>
    <t>vloeroppervlakte voor minder dan 2/3 dicht</t>
  </si>
  <si>
    <t>huisvesting voldoet niet aan 1 of meerdere voorwaarden</t>
  </si>
  <si>
    <t>Minimale oppervlakte ontoereikend</t>
  </si>
  <si>
    <t>geen milieu-vergunning</t>
  </si>
  <si>
    <t>Het bedrijf is in het bezit van een milieuvergunning</t>
  </si>
  <si>
    <t xml:space="preserve">Wet algemene bepalingen omgevingsrecht, art. 2.1 </t>
  </si>
  <si>
    <t>andere landbouwhuisdieren aanwezig op het schone bedrijfsgedeelte</t>
  </si>
  <si>
    <t>onvoldoende maatregelen om toegang van andere dieren te voorkomen</t>
  </si>
  <si>
    <t>bezoekersregister onvolledig</t>
  </si>
  <si>
    <t>geen bezoekersregister aanwezig</t>
  </si>
  <si>
    <t>EG 852/2004 bijlage1 Deel A: III.7</t>
  </si>
  <si>
    <t>plan afwezig; plan onvolledig; plan niet duidelijk zichtbaar</t>
  </si>
  <si>
    <t>zichtbaar vuile materialen van andere bedrijven in de stal</t>
  </si>
  <si>
    <t>geen bedrijfseigen materialen</t>
  </si>
  <si>
    <t>NVT indien geen strooisel/zaagsel wordt gebruikt</t>
  </si>
  <si>
    <t>onvoldoende ventilatiemogelijkheden; geen alarm en/of noodvoorzieningen</t>
  </si>
  <si>
    <t xml:space="preserve">geen ventilatiemogelijkheden </t>
  </si>
  <si>
    <t>registratie niet up-todate</t>
  </si>
  <si>
    <t>vanaf 1 januari 2024: geen tijdschakelaar aanwezig</t>
  </si>
  <si>
    <t>a &amp; c t/m j</t>
  </si>
  <si>
    <t>individuele huisvesting langer dan 4 dagen na dekking of inseminiatie</t>
  </si>
  <si>
    <t>afleidingsmateriaal incidenteel niet aanwezig of voldoet niet in een enkel hok</t>
  </si>
  <si>
    <t>afleidingsmateriaal regelmatig niet aanwezig of voldoet niet in meerdere hokken</t>
  </si>
  <si>
    <t>afleidingsmateriaal structureel niet aanwezig of voldoet structureel niet</t>
  </si>
  <si>
    <t>(slachtoffers van) agressieve varkens niet uit groep verwijderd</t>
  </si>
  <si>
    <t>stal/afdeling niet visueel schoon</t>
  </si>
  <si>
    <t>stallen niet 1x per jaar gereinigd: sterke bevuiling</t>
  </si>
  <si>
    <t>NVT strostallen</t>
  </si>
  <si>
    <t>registratie onvolledig of afwezig</t>
  </si>
  <si>
    <r>
      <t>niet-toegelaten desinfectiemiddelen gebruik</t>
    </r>
    <r>
      <rPr>
        <b/>
        <sz val="9"/>
        <color rgb="FF000000"/>
        <rFont val="Arial"/>
        <family val="2"/>
      </rPr>
      <t>t</t>
    </r>
  </si>
  <si>
    <t>enkele sporen van aanwezigheid plaagdieren</t>
  </si>
  <si>
    <t>overmatige sporen van aanwezigheid plaagdieren</t>
  </si>
  <si>
    <t>registratie niet volledig of niet actueel</t>
  </si>
  <si>
    <t>registratie afwezig</t>
  </si>
  <si>
    <t>niet-toegelaten middelen gebruikt</t>
  </si>
  <si>
    <t>Wet gewasbeschermingsmiddelen en biociden art. 4. lid 2.</t>
  </si>
  <si>
    <t>varkens hebben toegang tot de toegepaste middel(en)</t>
  </si>
  <si>
    <t>Wet gewasbeschermingsmiddelen en biociden</t>
  </si>
  <si>
    <t>EG 852/2004 bijlage1 Deel A: II.5</t>
  </si>
  <si>
    <t>geen (actueel) VVAK certificaat aanwezig</t>
  </si>
  <si>
    <t>NVT indien geen eigen teelt/ buurmansteelt</t>
  </si>
  <si>
    <t>geen registratie van de chauffeur (register of afleveringsbon); geen bedrijfseigen stofzak of wegwerp stofzak</t>
  </si>
  <si>
    <t>wijze van conservering niet bekend</t>
  </si>
  <si>
    <t>houdbaarheidstermijn niet bekend</t>
  </si>
  <si>
    <t>bewaaradvies niet bekend</t>
  </si>
  <si>
    <t>(afleverbonnen van) compost aanwezig</t>
  </si>
  <si>
    <t>bederf van voedermiddelen aanwezig (bijv. schimmelresten of ratten-/muizen- uitwerpselen in opslagruimte)</t>
  </si>
  <si>
    <t>opslag ongeschikt; aanwijzingen op verpakking of afleverbon niet nageleefd</t>
  </si>
  <si>
    <t>EG 852/2014 bijlage 2 Deel A:3.a</t>
  </si>
  <si>
    <t>geen gescheiden opslag</t>
  </si>
  <si>
    <t>EG 852/2014 bijlage I Deel A:4.j Diergeneesmiddelen wet</t>
  </si>
  <si>
    <t>voer-/waterinstalla-ties functioneren niet</t>
  </si>
  <si>
    <t>Besluit houders van dieren art. 1.7 lid f, art 2.5 lid 7</t>
  </si>
  <si>
    <t>registratie onvolledig</t>
  </si>
  <si>
    <t>sterke bevuiling voer- en/of drinkwater(installaties)</t>
  </si>
  <si>
    <t>rapportage korter dan 2 jaar bewaard</t>
  </si>
  <si>
    <t>wateranalyse niet tijdig uitgevoerd</t>
  </si>
  <si>
    <t>wateranalyse niet uitgevoerd</t>
  </si>
  <si>
    <t>NVT indien drinkwater van het openbare leidingnet</t>
  </si>
  <si>
    <t>kwikthermometer aanwezig boven voerinstallatie</t>
  </si>
  <si>
    <t>breedte minder dan 30 cm. per geslachtsrijp dier</t>
  </si>
  <si>
    <t>geen vreetplaatsen beschikbaar</t>
  </si>
  <si>
    <t>NVT indien voedering via computers/ sensoren/ voerstations e.d.</t>
  </si>
  <si>
    <t>NVT indien geen zelfmenger</t>
  </si>
  <si>
    <t xml:space="preserve">varkens/biggen niet afgewaardeerd indien niet geregistreerd </t>
  </si>
  <si>
    <t>samenstelling niet (volledig) geregistreerd</t>
  </si>
  <si>
    <t>aanvoeradministratie onvolledig of afwezig</t>
  </si>
  <si>
    <t>NVT indien geen zelfmenger/ brijvoer</t>
  </si>
  <si>
    <t>NVT indien onbeperkt gevoerd</t>
  </si>
  <si>
    <t>niet permanent drinkwater aanwezig</t>
  </si>
  <si>
    <t>transportmiddelen niet schoon</t>
  </si>
  <si>
    <t>NVT indien geen transport van voer in eigen beheer</t>
  </si>
  <si>
    <t>transportmiddel aanwezig met voer en uitwerpselen</t>
  </si>
  <si>
    <t>erkenning niet aantoonbaar</t>
  </si>
  <si>
    <t>administratie onvolledig of afwezig</t>
  </si>
  <si>
    <t>administratie onvolledig</t>
  </si>
  <si>
    <t>NVT indien geen calamiteit heeft plaatsgevonden</t>
  </si>
  <si>
    <t>rapport afwezig of ouder dan 1,5 jaar</t>
  </si>
  <si>
    <t>NVT indien geen kaaswei gevoerd</t>
  </si>
  <si>
    <t>pH niet &lt;4,5; uitslag/rapport niet beschikbaar</t>
  </si>
  <si>
    <t>overeenkomst niet aanwezig of niet ondertekend door dierenarts en varkenshouder</t>
  </si>
  <si>
    <t>overeenkomst korter dan 5 jaar bewaard</t>
  </si>
  <si>
    <t xml:space="preserve">overeenkomst niet geregistreerd </t>
  </si>
  <si>
    <t>De bedrijfseigendierenarts is gecertificeerd conform de regeling Geborgde Varkensdierenarts van de Stichting Geborgde Dierenarts.</t>
  </si>
  <si>
    <t>bedrijfseigen dierenarts geen Geborgde Varkensdierenarts</t>
  </si>
  <si>
    <t>NVT indien varkenshouder niet zelf vaccineert</t>
  </si>
  <si>
    <t>geen bewijs van deelname/certificaat cursus zelf vaccineren</t>
  </si>
  <si>
    <t>Regeling diergeneesmiddelen bijlage 8, 5.a</t>
  </si>
  <si>
    <t xml:space="preserve">registratie afwezig </t>
  </si>
  <si>
    <t>licht zieke of gewonde varkens niet passend verzorgd</t>
  </si>
  <si>
    <t>matig zieke of gewonde varkens niet passend verzorgd</t>
  </si>
  <si>
    <t>ernstig zieke of gewonde varkens niet passend verzorgd</t>
  </si>
  <si>
    <t>enkele onopgemerkte ernstig zieke of sterk verzwakte dieren</t>
  </si>
  <si>
    <t>veel onopgemerkte ernstig zieke of sterk verzwakte dieren</t>
  </si>
  <si>
    <t>VG02.02b</t>
  </si>
  <si>
    <t>Registratiekaarten dienen 5 jaar bewaard te blijven.</t>
  </si>
  <si>
    <t>registratiekaarten korter dan 5 jaar bewaard</t>
  </si>
  <si>
    <t>geen deelname aan de module</t>
  </si>
  <si>
    <t>II.4j, Bovenwettelijk</t>
  </si>
  <si>
    <t>evaluatie heeft niet plaatsgevonden</t>
  </si>
  <si>
    <t>dierenarts niet tijdig ingeschakeld; meerdere zieke dieren niet tijdig behandeld</t>
  </si>
  <si>
    <t>dierenarts niet direct ingeschakeld</t>
  </si>
  <si>
    <t>Gezondheids- en welzijnswet voor dieren art. 19.1</t>
  </si>
  <si>
    <t>BGP niet in (IKB Varken) database</t>
  </si>
  <si>
    <t>VG04.01a</t>
  </si>
  <si>
    <t>BGP voldoet niet aan de eisen</t>
  </si>
  <si>
    <t>apparatuur en/of bewaarplaats licht bevuild</t>
  </si>
  <si>
    <t>apparatuur en/of bewaarplaats sterk bevuild</t>
  </si>
  <si>
    <t>procedure niet gevolgd; logboek/afleverbon niet correct ingevuld</t>
  </si>
  <si>
    <t>naaldencontainer afwezig</t>
  </si>
  <si>
    <t>enkele bezoekverslagen onvolledig of afwezig</t>
  </si>
  <si>
    <t>meerdere bezoekverslagen onvolledig of afwezig</t>
  </si>
  <si>
    <t>alle bezoekverslagen onvolledig of afwezig</t>
  </si>
  <si>
    <t>Regeling diergeneesmiddelen, bijlage 8</t>
  </si>
  <si>
    <t>naam praktijk en/of UBN niet op etiket</t>
  </si>
  <si>
    <t>etiket afwezig</t>
  </si>
  <si>
    <t>enkele registraties ontbreken</t>
  </si>
  <si>
    <t>meerdere registraties ontbreken</t>
  </si>
  <si>
    <t>alle registraties ontbreken</t>
  </si>
  <si>
    <t>Regeling diergeneesmiddelen art. 9a.8.4</t>
  </si>
  <si>
    <t>diergeneesmiddelen betrokken van niet officieel toegelaten leveranciers</t>
  </si>
  <si>
    <t>restanten diergeneesmiddelen afgevoerd via niet toegestane voorziening</t>
  </si>
  <si>
    <t>verpakkingen van diergeneesmiddelen hergebruikt</t>
  </si>
  <si>
    <t>toediening niet volgens voorschriften</t>
  </si>
  <si>
    <t>MONITORING DIERZIEKTEN</t>
  </si>
  <si>
    <t>uitslagen korter dan 2 jaar bewaard</t>
  </si>
  <si>
    <t>RL 92/102/EEG art.3.2</t>
  </si>
  <si>
    <t>Regeling identificatie en registratie van dieren art. 32.1</t>
  </si>
  <si>
    <t>VT02.01b</t>
  </si>
  <si>
    <t>protocol of schriftelijke afspraak voldoet niet aan de eisen</t>
  </si>
  <si>
    <t>protocol of schriftelijke afspraak niet aanwezig</t>
  </si>
  <si>
    <t>EG 852/2004 bijlage1 Deel A: I.1b</t>
  </si>
  <si>
    <t>veedrijver buiten de uitzonderlijke omstandigheden gebruikt</t>
  </si>
  <si>
    <t>dieren vervoerd die niet geschikt zijn voor het transport</t>
  </si>
  <si>
    <t>Er kan gebruik gemaakt worden van het standaard machtigingsformulier op www.hollandvarken.nl.</t>
  </si>
  <si>
    <t>uitval gemeld, maar niet op tijd</t>
  </si>
  <si>
    <t>uitval niet gemeld</t>
  </si>
  <si>
    <t>NVT indien uitval nooit &gt;5%</t>
  </si>
  <si>
    <t>afleveringsverklaring structureel niet bewaard</t>
  </si>
  <si>
    <t>recall procedure niet aanwezig/niet volledig</t>
  </si>
  <si>
    <t>biggen/varkens aangevoerd van bedrijf dat niet gecertificeerd is voor IKB of een minimaal gelijkwaardig systeem</t>
  </si>
  <si>
    <t>registratie incidenteel onvolledig</t>
  </si>
  <si>
    <t>registratie regelmatig onvolledig</t>
  </si>
  <si>
    <t xml:space="preserve"> Nieuwe deelnemers dienen de eerste drie jaar van 
deelname jaarlijks aantoonbaar een 'self 
assessment' uit te voeren.</t>
  </si>
  <si>
    <t>VB02.01a</t>
  </si>
  <si>
    <t>Er dient vanaf 1 januari 2023 een douche aanwezig te zijn op het perceel, waar in het geval van calamiteiten gebruik van gemaakt dient te worden.</t>
  </si>
  <si>
    <t>VB02.01b</t>
  </si>
  <si>
    <t>Onder calamiteiten wordt o.a. verstaan het uitbreken van een besmettelijke dierziekte. Indien de varkenshouder de controleur toegang weigert tot de douche in geval van een calamiteit wordt de controle afgebroken. De douche voldoet idealiter aan het doorloopdouche principe, als onderdeel van de hygiënesluis (VB04.02a). Indien de varkenshouder aantoonbaar kan maken dat het bedrijf uiterlijk december 2025 stopt, dan volstaat een plan van aanpak en is het faciliteren van een douche op het perceel niet noodzakelijk. Er wordt geadviseerd om alle bedrijfsbezoekers te laten douchen voor het betreden van het schone bedrijfsgedeelte.</t>
  </si>
  <si>
    <t>Noteer het gemiddeld aantal aanwezige zuigende biggen. Neem de gegevens over uit de (management)rapportage.</t>
  </si>
  <si>
    <t>Indien er een bedrijfsdouche aanwezig is, dient deze te voldoen aan het volgende: a. de douche is afsluitbaar; b. de privacy in de douche is gewaarborgd; c. de douche ziet er schoon en netjes uit; d. de douche beschikt over warm water, aangesloten op leidingwater of eigen bron van geschikte kwaliteit; e. er is voldoende zeep/shampoo aanwezig; f. er is goede afvoer aanwezig, water mag niet overlopen in de andere ruimtes. g. er worden maatregelen genomen om legionella te beheersen. h. er is schone bedrijfskleding en schoeisel aanwezig.</t>
  </si>
  <si>
    <t>g. kan aangetoond worden door middel van een legionella beheersplan (registratielijsten).</t>
  </si>
  <si>
    <t>Vanaf 1 januari 2031 dient er een hygiënesluis aanwezig te zijn, deze is opgesplitst in twee gedeelten: een schoon gedeelte dat toegang biedt tot het schone bedrijfsgedeelte en een niet-schoon gedeelte dat toegang geeft tot het niet-schone bedrijfsgedeelte.</t>
  </si>
  <si>
    <t>Alle gelten en zeugen zonder biggen zijn in groepen gehuisvest. Groepshuisvesting voldoet aan: a. minimale hokoppervlakte is 2,25 m2 / dier; b. bij koppelgrootte &lt; 6 dieren is de oppervlaktenorm per dier 10% groter (2,475 m2 /dier); c. bij koppelgrootte &gt; 40 dieren mag de oppervlaktenorm per dier 10% kleiner zijn. d. minimale dichte vloeroppervlakte is 1,3 m2 /dier.</t>
  </si>
  <si>
    <t>a-d. Steekproefsgewijs (één hok per op het bedrijf aanwezige type afdeling of stal).</t>
  </si>
  <si>
    <t>Roostervloeren voor 
vleesvarkens/opfokzeugen/opfokberen voldoen aan:
a. de minimale oppervlakte van de dichte vloer 
bedraagt 40% van de minimaal voorgeschreven 
oppervlakte (inclusief plateau);
b. de maximale spleetbreedte van roostervloeren is 
20 mm</t>
  </si>
  <si>
    <t>Indien een bezoeker een bon/rapport o.i.d. achterlaat en deze in de IKB administratie wordt opgeslagen, waarop tenminste de volgende gegevens vermeld staan: datum, naam, evt. kenteken, dan hoeft het bezoekersregister niet ingevuld te worden.</t>
  </si>
  <si>
    <t>De plaagdierbeheersing vindt plaats door de varkenshouder zelf of door een gecertificeerd plaagdierbeheersingsbedrijf. 1. Indien de varkenshouder zelf de plaagdierbeheersing binnen de bedrijfsgebouwen uitvoert en hierbij gebruik maakt van rodenticiden, is degene die de plaagdierbeheersing uitvoert (varkenshouder en/of werknemer) in het bezit van een geldig vakbekwaamheidsbewijs KBA (Knaagdier Beheersing op Agrarisch Bedrijf). 2. Indien de varkenshouder zelf de plaagdierbeheersing buiten de bedrijfsgebouwen uitvoert en hierbij gebruik maakt van rodenticiden, dan is degene die de plaagdierbeheersing uitvoert (varkenshouder en/of werknemer) in het bezit van een geldig vakbekwaamheidsbewijs KBA-GB (Knaagdier Beheersing op Agrarisch bedrijf - geïntegreerde beheersing) en is het varkensbedrijf gecertificeerd in het kader van het Keurmerk Plaagdier Management Bedrijven (KPMB), Module IPM Rattenbeheersing. 3. Indien gebruik gemaakt wordt van een plaagdierbeheersingsbedrijf dient dit minimaal gecertificeerd te zijn in het kader van het Keurmerk Plaagdier Management Bedrijven (KPMB), Module IPM Rattenbeheersing.</t>
  </si>
  <si>
    <t>Controlepunt: 1. Is de varkenshouder en/of een medewerker in het bezit van een geldig KBA-bewijs. 2. Is de varkenshouder en/of een medewerker in het bezit van een geldig KBA-GB-bewijs en is het varkensbedrijf KPMB gecertificeerd, Module IPM Rattenbeheersing. Raadpleeg www.kpmb.nl voor een actuele lijst met gecertificeerde bedrijven. 3. Raadpleeg www.kpmb.nl voor een actuele lijst met gecertificeerde bedrijven.</t>
  </si>
  <si>
    <t>Bij het verstrekken van voedermiddelen (direct) afkomstig van eigen teelt en buurmansteelt dient er een VVAK certificaat aanwezig te zijn. Bij eigenteelt, indien geen VVAK certificaat aanwezig, dient voldaan te worden aan de Module Eigenteelt</t>
  </si>
  <si>
    <t>Voedermiddelen afkomstig van buurmansteelt zijn voedermiddelen (b.v. CCM) die direct betrokken zijn, zonder tussenkomst van een loonwerker of handelspartij, van een bedrijf in de regio. Meer informatie over het VVAK certificaat is op te vragen bij de branche organisatie Akkerbouw. Indien een geldig VVAK certificaat aanwezig is, hoeft de Module Eigenteelt niet getoetst te worden.</t>
  </si>
  <si>
    <t>De voerverstrekking wordt op de volgende wijze uitgevoerd: a. Voerverstrekking tenminste éénmaal per dag, tenzij onbeperkt. b. Voerverstrekking is afgestemd op leeftijd en gewicht. c. Voerverstrekking gebeurt in overeenstemming met de bij het voer geleverde gebruiksvoorschriften (diercategorie, wachttijden, doeldier e.d.). d. Het brijvoer dient zo snel mogelijk verstrekt te worden, bij voorkeur in één en dezelfde voerbeurt. Door de pH laag te houden bij de bereiding van brijvoer wordt uitgroei van bepaalde ongewenste bacteriën voorkomen.</t>
  </si>
  <si>
    <t>Verificatie op basis van het register Geborgde Varkensdierenarts van de Stichting Geborgde Dierenarts. Noteer de namen van de (vervangende) dierenartsen die op de overeenkomst staan. Vervangende dierenartsen die niet meer geborgd zijn mogen niet meer als praktiserend dierenarts gebruikt worden. Noteer namen van vervangende dierenartsen die niet meer geborgd zijn, maar wel vernoemd worden op de 1-op-1 overeenkomst</t>
  </si>
  <si>
    <t>sectorniveaus zijn terug te vinden bij SDa (zie www.autoriteitdiergeneesmiddelen.nl). De DDD/J wordt in januari bepaald over het voorgaande jaar van 1 januari tot 31 december. Bij overschrijding van het acceptabele niveau, bekeken per diercategorie, worden de volgende maatregelen genomen: Bij 1 jaar in actieniveau dient voor 1 april van het opvolgende jaar een aanvullend bedrijfsgezondheidsplan ingediend te worden welke is opgesteld met de bedrijfseigen dierenarts. Hierin wordt o.a. vermeld: 1. welke antibiotica (productnaam of werkzame stof) verantwoordelijk zijn voor de overschrijding; 2. bij welke diercategorie (verder uitgesplitst in leeftijd, gewicht, etc.) deze antibiotica worden ingezet; 3. een analyse van de risicofactoren / onderliggende oorzaken; 4. welke verbeteringen ingezet worden om de risicofactoren/onderliggende oorzaken (zie punt 3) te reduceren of weg te nemen. Van de verbeterpunten wordt een actieplan opgesteld. Voor eerdere vastgestelde verbeterpunten wordt een evaluatie uitgevoerd. Bij 2 jaar in actieniveau dient voor 1 april van het opvolgende jaar een aanvullend BGP_x0002_actieniveau ingediend te worden welke is opgesteld met het adviesteam. Het adviesteam bestaat ten minste uit een Geborgde Varkensdierenarts en een externe deskundige, bij voorkeur een voervoorlichter. Het adviesteam komt minimaal 3 keer per jaar bijeen. Het aanvullend BGP-actieniveau bevat minimaal: 1. Analyse van het bedrijf, van de onderliggende oorzaken van het verhoogde antibioticumgebruik en de maatregelen die al zijn genomen (inclusief aanvullende BGP's). 2. Set extra maatregelen waarmee het bedrijf alsnog binnen het acceptabele niveau kan komen. 3. Evaluatie van de opvolging/implementatie van de adviezen van het team. 4. De data van minimaal twee vervolgafspraken van het team in het kalenderjaar. 5. Ondertekening door alle teamleden. Bij 3 jaar in actieniveau dient voor 1 april van het opvolgende jaar een aanvullend BGP_x0002_actieniveau (eisen, zie hierboven) ingediend te worden welke is opgesteld met het expertteam. Het expertteam bestaat ten minste uit een onafhankelijke procesbegeleider van de erkende lijst en leden van het adviesteam. Het expertteam komt minimaal 3 keer per jaar bijeen. Bij 4 jaar in actieniveau wordt het bedrijf geschorst tenzij de deelnemer voor 1 april: 1. Drie bezoekverslagen van het voorgaande jaar kan overleggen, ondertekend door alle leden van het expertteam. 2. Een aanvullend BGP-actieniveau indient, opgesteld met het expertteam voor het opvolgende jaar</t>
  </si>
  <si>
    <t>De varkenshouder dient ervoor te zorgen dat het bedrijfsgezondheidsplan wordt geupload in InfoVarken. Het bedrijfsgezondheidsplan wordt in beginsel jaarlijks geactualiseerd. Als de actualisatie (d.w.z. na 1 jaar) in een periode van leegstand op het varkensbedrijf valt, dan hoeft er geen geactualiseerd bedrijfsgezondheidsplan aanwezig te zijn. Worden weer varkens aangevoerd, dan wordt bij het eerstvolgende maandelijkse bezoek van de dierenarts het bedrijfsgezondheidsplan geactualiseerd. Echter bij een tekortkoming op het voorschrift VG01.04 dient naast de jaarlijkse actualisatie een evaluatie van het bedrijfsgezondheidsplan te worden opgesteld waarin concrete afspraken worden gemaakt om het gebruik van antibiotica te reduceren. Zie VG01.04.</t>
  </si>
  <si>
    <t>In het bedrijfsgezondheidsplan wordt vermeld: a. een analyse van de diergezondheidssituatie en de toepassing van diergeneesmiddelen op het bedrijf gedurende het voorgaande jaar b. een actieplan met managementmaatregelen die het komende jaar worden genomen met betrekking tot het verminderen van het gebruik van antibiotica, inclusief heldere doelstellingen en tijdspaden,</t>
  </si>
  <si>
    <t>Het UBN is in het bezit van een door de bedrijfseigen dierenarts opgesteld bedrijfsbehandelplan. Het bedrijfsbedrijfsbehandelplan wordt minimaal jaarlijks geactualiseerd en bevat minimaal de volgende onderdelen: a. de meest voorkomende aandoeningen en ziekten en de voorgestelde behandeling; b. titel: bedrijfsbehandelplan; c naam varkenshouder en bedrijfseigen dierenarts; d. UBN; e. datum van opstellen; f. de op het bedrijf toegepaste vaccinatieschema's; g. merknaam en Reg NL van het te gebruiken diergeneesmiddel; h. wachttijd; i, dosering; j. behandelduur.</t>
  </si>
  <si>
    <t>De varkenshouder dient ervoor te zorgen dat het bedrijfsbehandelplan wordt geüpload in InfoVarken. Als de actualisatie (d.w.z. na 1 jaar) in een periode van leegstand op het varkensbedrijf valt, dan hoeft er geen geactualiseerd bedrijfsbehandelplan aanwezig te zijn. Worden weer varkens aangevoerd, dan wordt bij het eerstvolgende maandelijkse bezoek van de dierenarts het bedrijfsbehandelplan geactualiseerd. Ad g: Volstaan kan worden met de werkzame stof, mits in een bijlage een lijst wordt opgenomen met te gebruiken diergeneesmiddelen, inclusief merknaam, REG NL-nummer, wachttijd, dosering en behandelduur.</t>
  </si>
  <si>
    <t>De volgende documenten worden minimaal 5 jaar (digitaal) bewaard: a. registratiekaarten; b. bedrijfsgezondheidsplan; c. bedrijfsbehandelplan; d. bezoekverslagen dierenarts</t>
  </si>
  <si>
    <t>De bedrijfsbegeleiding vindt minimaal eens per maand plaats. Van elk begeleidingsbezoek dient (digitaal) een bezoekverslag aanwezig te zijn, waarin o.a. een OIE verklaring in opgenomen is.</t>
  </si>
  <si>
    <t>In het bezoekverslag wordt o.a. aandacht besteed aan: - diergezondheid; - dierwelzijn; - eventueel uitgevoerde behandelingen; - klinische verschijnselen van dierziekten op de OIE lijst, uitgezonderd PRRS. De actuele lijst met dierziekten kan gevonden worden op https://www.oie.int/animal-health-in-the-world/, bij het uitklapmenu onder OIE-Listed diseases . Het gaat om de dierziekten genoemd onder de kopjes “multiple species” en “swine”. - slachterijinformatie (tenminste 1 maal per 3 mndn / m.u.v. periodes waarin leegstand heeft plaatsgevonden); - overige aandachtspunten.</t>
  </si>
  <si>
    <t>De varkenshouder past receptplichtige diergeneesmiddelen (UDD, UDA en URA) toe op recept van de bedrijfseigen dierenarts.</t>
  </si>
  <si>
    <t>Voor buitenlandse bedrijven geldt: antibiotica moeten voor het betreffende land officieel geregistreerd zijn en gelijkwaardig aan de op de positieve lijst antibiotica genoemde antibiotica</t>
  </si>
  <si>
    <t>De medicijnregistratie van behandelde dieren, betreffende de diergeneesmiddelen en vaccins, bevat minimaal: a. naam van het diergeneesmiddel/vaccin; b. REGNL van het diergeneesmiddel/vaccin; c. batchnummer; d. dier-/hoknummer; e. einde wachttermijn; f. data van toediening/behandeling; g. toedieningswijze; h. hoeveelheid.</t>
  </si>
  <si>
    <t>Varkens die individueel behandeld worden, moeten herkenbaar worden gemaakt als behandeld, voor minimaal de wachttermijn. Voor de registratie van het verbruik van diergeneesmiddelen wordt hier onder per categorie de interpretatie beschreven. Een voorbeeld van registratie zijn de stalkaarten. Zeugen: Behandelingen worden per zeug geregistreerd, voor middel en dosering kan verwezen worden naar een bedrijfsbehandelplan. Biggen bij de zeug: - Niet standaardbehandelingen van zuigbiggen (individueel of groep) worden geregistreerd onder het nummer van de zeug. Daar waar mogelijk kan worden verwezen naar het bedrijfsbehandelplan. - Voor standaardbehandelingen kan worden verwezen naar het bedrijfsbehandelplan. Biggen en vleesvarkens: - Individuele behandelingen worden op hokniveau geregistreerd, voor middel en dosering kan verwezen worden naar een bedrijfsbehandelplan. - Groepsbehandelingen worden per hok/afdeling geregistreerd, voor middel en dosering kan verwezen worden naar een bedrijfsbehandelplan.</t>
  </si>
  <si>
    <t>Castreren</t>
  </si>
  <si>
    <t>VC01</t>
  </si>
  <si>
    <t>VC03</t>
  </si>
  <si>
    <t>VC09</t>
  </si>
  <si>
    <t>VC10</t>
  </si>
  <si>
    <t>VC11</t>
  </si>
  <si>
    <t>VC13</t>
  </si>
  <si>
    <t>VC14</t>
  </si>
  <si>
    <t>Alle mannelijke biggen worden onder verdoving gecastreerd door een vakbekwaam persoon</t>
  </si>
  <si>
    <t>Castratie wordt uiterlijk 7 dagen na geboorte uitgevoerd of er vindt geen castratie plaats. De persoon die de verdoofde castratie uitvoert, is hiervoor opgeleid of is dierenarts</t>
  </si>
  <si>
    <t xml:space="preserve">administratief </t>
  </si>
  <si>
    <t>Het gasverbruik komt overeen met het aantal gecastreerde varkens.</t>
  </si>
  <si>
    <t>Aantal gecastreerde biggen x 0,021 liter = gasverbruik in liters.</t>
  </si>
  <si>
    <t>b. het gasmengsel bestaat uit, volgens afleverbon of opdruk van de fles, 30% zuurstof (O2) en 70% koolstofdioxide (CO2). d. Verbruik kan worden aangetoond door de afleveringsbewijzen van de gasflessen. e. registratie kan worden vastgelegd door middel van een niet-resetbare teller op het verdovingsapparaat of door een schriftelijke verklaring/bon van de dierenarts met naam, datum en aantal. f. minimale bewaartermijn is 1 jaar.</t>
  </si>
  <si>
    <t>Bijwerkingen en sterfte van gecastreerde biggen &gt;1% worden aantoonbaar gemeld aan de dierenarts.</t>
  </si>
  <si>
    <t>Meldingen worden schriftelijk vastgelegd in de bedrijfsadministratie</t>
  </si>
  <si>
    <t>Indien de varkenshouder gebruik maakt van een immunocastratievaccin, dient dit erkend te zijn.</t>
  </si>
  <si>
    <t>Noteer REGNL en naam van het vaccin. Een immunocastratievaccin is erkend als het officieel geregistreerd is bij het Bureau Diergeneesmiddelen, zie www.cbg-meb.nl. Momenteel is alleen Improvac (RegNL 101060) erkend</t>
  </si>
  <si>
    <t>Bij alle gecastreerde biggen wordt napijnbestrijding toegepast. Er wordt gebruik gemaakt van een voor deze indicatie geregistreerd diergeneesmiddel.</t>
  </si>
  <si>
    <t>Noteer REG NL van het diergeneesmiddel dat gebruikt wordt voor de napijnbestrijding. Momenteel zijn alleen Novem (REG NL 10218) en Melovem (REG NL 103350) geregistreerd.</t>
  </si>
  <si>
    <t>Het verbruik van het diergeneesmiddel voor napijnbestrijding komt overeen met het aantal gecastreerde biggen.</t>
  </si>
  <si>
    <t>Het verbruik kan worden aangetoond met de logboekformulieren/facturen van de toegepaste diergeneesmiddelen en de registratie van het gebruik bij de biggen. Richtlijn verbruik: 0,15 ml. per big.</t>
  </si>
  <si>
    <t>De varkenshouder meldt de aan- en afvoer van varkens van zijn bedrijf, conform de “Regeling identificatie en registratie van dieren”. Een overzicht van aan- en afvoermeldingen wordt gedurende tenminste 3 jaar bewaard.</t>
  </si>
  <si>
    <t>VT03.03a</t>
  </si>
  <si>
    <t>De afleveringsverklaring dient ondertekend te worden door de varkenshouder of door de persoon die (mede) verantwoordelijk is voor de dagelijkse verzorging van de varkens, mits hij/zij hiervoor gemachtigd is door de varkenshouder.</t>
  </si>
  <si>
    <t>De afvoer van destructiemateriaal wordt geregistreerd onder vermelding van datum en aantal varkens/vaten.</t>
  </si>
  <si>
    <t>a. is er een toegankelijke route om dit punt te bereiken zonder de schone weg te kruisen. b. zijn er bedrijfseigen afzuigslangen aanwezig</t>
  </si>
  <si>
    <t>V01.06</t>
  </si>
  <si>
    <t>Indien de varkenshouder gebruik maakt van het collectieve vleeskeurmerk IKB Varken, dient de varkenshouder het "Reglement gebruik en toezicht vleeskeurmerk IKB Varken" na te leven.</t>
  </si>
  <si>
    <t>Tenminste letten op de volgende punten:
- niet gebruikt in uitingen aan de consument
- duidelijk en goed leesbaar aangebracht
Het volledige “Reglement gebruik en 
toezicht vleeskeurmerk IKB Varken” is 
beschikbaar op www.ikbvarken.nl.</t>
  </si>
  <si>
    <t>fysiek, administratief</t>
  </si>
  <si>
    <t>Apparatuur en installaties</t>
  </si>
  <si>
    <t>Bij een groepsgrootte &gt; 40 dieren mag de 
oppervlaktenorm per dier 10% kleiner zijnEen verhoogd plateau mag ook gebruikt worden om aan de norm voor oppervlakte en dichte vloer te voldoen.</t>
  </si>
  <si>
    <t>Indien de biggen gecastreerd worden dient de zeugenhouder: a. in het bezit te zijn van goedwerkende verdovingsapparatuur; b. een goed gasmengsel voor verdoving te gebruiken; c. minimaal één volle gasfles op voorraad te hebben; d. te kunnen aantonen dat de juiste hoeveelheid gas wordt gebruikt; e. het aantal verdoofde gecastreerde varkens vast te leggen; f. de administratie met betrekking tot verdoofd castreren te bewaren.</t>
  </si>
  <si>
    <t>De ingezette vee transporteurs dienen gecertificeerd te zijn volgens de Erkenningsregeling Diertransport (QLT) van Vee&amp;Logistiek Nederland of een gelijkwaardige regeling</t>
  </si>
  <si>
    <t>Erkende transporteurs kunnen gevonden worden in de database (https://openbaar.vee-logistiek.nl/). Per 1 januari 2022: alle transport binnen Nederland van slachtdieren. Per 1 juli 2022: ook alle transport binnen Nederland van biggen. Er geldt een uitzondering voor eigen-transport. Per 1 juli 2023: alle nationale en internationale transporten van varkens en biggen (incl. export en import). Er geldt een uitzondering voor eigen-transport. Eigen_x0002_transport: vervoer van eigen (aangekochte) biggen of gelten van of naar eigen locatie, geen transport voor derden.</t>
  </si>
  <si>
    <t>Bij de aanvoer van varkens is het volgende bekend bij de transporteur:
a. de wijze van laden en lossen;
b1.dat het contact tijdens het uitladen tussen de varkenshouder (en personeel) en het transportmiddel vermeden wordt; 
b2. op welke wijze een ongeladen 
veetransportmiddel wordt toegelaten op het bedrijf nadat de varkenshouder vaststelt dat het voertuig is gereinigd en ontsmet (afvoer);
c. de manier van reinigen en ontsmetting na lossen van het veetransportmiddel en de daarbij behorende voorwerpen (geldt ook voor eigen veetransportmiddelen);
d. de wijze waarop de aan- en aflevervoorziening wordt gebruikt.</t>
  </si>
  <si>
    <t>Onnodig lijden moet worden voorkomen. Gewonde, zwakke en zieke dieren mogen niet worden vervoerd, met name in de volgende gevallen:
a)              wanneer de dieren niet in staat zijn zich op eigen kracht pijnloos te bewegen of zonder hulp te lopen. 
b)              wanneer zij ernstige open wonden of een prolaps vertonen. 
c)              wanneer het drachtige dieren betreft waarvan de draagtijd reeds voor 90 % of meer gevorderd is, of dieren die in de week ervoor geworpen hebben. 
d)              wanneer het pasgeboren dieren betreft waarvan de navel nog niet volledig geheeld is.                  e) wanneer het varkens van minder dan drie weken betreft, tenzij zij over minder dan 100 km worden vervoerd.</t>
  </si>
  <si>
    <t>De varkenshouder verklaart bij de aflevering van 
varkens anders dan voor de slacht:
a. dat de varkens voldoen aan alle voor de 
vermeerderingsfase van toepassing zijnde eisen 
gesteld in de regeling IKB Varken;
b. dat er alleen IKB-biggen geleverd zijn;
c. welke gezondheidsstoornissen er mogelijk 
opgetreden zijn na het spenen; 
d. welke medicatie er mogelijk is toegepast;
e. dat er geen tranquillizers aan de varkens zijn 
en/of worden toegediend vóór het vervoer; 
f. dat de af te voeren varkens zijn gemerkt 
conform de “regeling identificatie en registratie 
dieren”;
g. dat de identificatie- en registratiegegevens 
van de varkens aanwezig zijn;
h. dat de vestiging of het bedrijf van 
bestemming onder vermelding van UBN 
aangegeven is;
i. het NVWA-registratienummer / kenteken van 
het vervoersmiddel;
j. de plaats, datum en tijdstip waarop het 
veetransportmiddel voor het laatst is gereinigd 
en ontsmet.</t>
  </si>
  <si>
    <t>VT03.02IIa</t>
  </si>
  <si>
    <t>De varkenshouder verklaart bij de aflevering van varkens voor de slacht: a. de koppel IKB-vleesvarkens voldoet aan de eisen van de regeling IKB Varken; b. de identificatie- en registratieformulieren aanwezig zijn; c. de niet IKB-vleesvarkens apart geïdentificeerd zijn; d. de identificatienummers van niet IKB_x0002_vleesvarkens duidelijk op de afleververklaring zijn vermeld; e. tijdens transport duidelijk onderscheid gemaakt wordt tussen de IKB-vleesvarkens en niet IKB-vleesvarkens; f. de af te voeren IKB-vleesvarkens zijn gemerkt conform het bepaalde in de Regeling identificatie en registratie van dieren. Bij aankomst in de slachterij mag eventueel het verliespercentage van de identificatiemerken niet hoger zijn dan 1% per koppel. Het merken dient zodanig plaats te vinden dat terugkoppeling op afdelingsniveau gewaarborgd is; g. het tijdstip van de laatste voerverstrekking; h. de IKB-vleesvarkens nuchter worden afgeleverd. Nuchter betekent dat de laatste voerverstrekking plaatsvindt vóór 16.00 uur op de dag vóór de dag van aflevering; i. de IKB-vleesvarkens afkomstig zijn van een IKB-erkend bedrijf; j. geen tranquillizers aan de IKB-vleesvarkens zijn en/of worden toegediend vóór het vervoer; k. de minimale eisen m.b.t. voedselketeninformatie (VKI) zijn correct doorgegeven aan de afneme</t>
  </si>
  <si>
    <t>k. Op de gebruikte afleveringsverklaring is het mogelijk om alle VKI onderwerpen te registreren. Het elektronisch doorgeven van VKI informatie is toegestaan, mits de varkenshouder deze gegevens inzichtelijk kan maken.</t>
  </si>
  <si>
    <t>De afvoer van kadavers wordt op de volgende wijze uitgevoerd: a. Het destructiemateriaal dient zo kort mogelijk voor het ophalen afgevoerd te worden naar de kadavervoorziening aan de openbare weg en afgedekt te worden; b. De kadavervoorziening en de hulpmiddelen worden direct na gebruik gereinigd en ontsmet; c. De aanrijroute van het vervoermiddel van het destructiebedrijf tot aan het erf is bekend; d. Materiaal wordt aangeboden op een zodanige plaats dat het vanaf de openbare weg binnen het vrije bereik ligt van de laadkraan van het vervoermiddel waarmee het wordt opgehaald</t>
  </si>
  <si>
    <t>a. Afdekking is zodanig geregeld dat het niet 
vrij toegankelijk is voor anderen, dan de 
aangifteplichtige en de destructor, en 
zodanig dat het is onttrokken aan het oog 
van passanten en niet vrij toegankelijk is 
voor vogels, knaagdieren, honden en katten.
d. Indien dit fysiek niet mogelijk is, wordt 
schriftelijk een andere plaats afgesproken 
tussen varkenshouder en destructiebedrijf, 
waarbij uitgangspunt is dat het 
vervoersmiddel van het destructiebedrijf 
niet verder dan één wagenlengte op het erf 
komt.
Er kan aan het voorschrift worden voldaan 
door alle onderdelen in een protocol op te 
nemen.</t>
  </si>
  <si>
    <t>Voersilo’s:
a.              zijn geplaatst op een verharde ondergrond;
b.              zijn genummerd;
c.              zijn controleerbaar op aanwezigheid van ongewenste voerresten, schimmelvorming en/of andere verontreiniging;
d.              hebben vulpunten die bereikbaar zijn vanaf de scheiding schoon-niet schoon (indien aanwezig).                           e. de ruimte onder de voersilo is vrij van 
voerresten</t>
  </si>
  <si>
    <t>Ook zwakke varkens die zich niet kunnen handhaven in een groep kunnen in deze ruimte worden gehuisvest. Deze afscheiding kan ook binnen de afdeling plaatsvinden. 
b/c. In de ziekenboeg is een gezond klimaat. Er zijn ventilatievoorzieningen aanwezig. De ziekenboeg is droog en de temperatuur is zodanig dat de dieren het niet zichtbaar koud of te warm hebben. 
d. Reiniging houdt in dat de ziekenboeg visueel schoon is, ook bij leegstand.                      e. Aantoonbaar advies van de dierenarts.</t>
  </si>
  <si>
    <t>Indien varkens buiten lopen, beschikken zij over een uitloop die geen gevaar oplevert voor de insleep van ziekten.</t>
  </si>
  <si>
    <t>De verplichting tot salmonella onderzoek geldt slechts indien per trimester (periode van 4 maanden), te weten:
1. 1  januari tot en met 30 april, 
2. 1  mei tot en met 31 augustus en 
3. 1 september tot en met 31 december,31 of meer vleesvarkens aanwezig waren zwaarder dan 25 kilogram.
De varkenshouder laat op zijn bedrijf of in de slachterij bloedmonsters nemen. Het aantal te bemonsteren vleesvarkens bedraagt 12 per trimester.
De varkenshouder dient er voor te zorgen dat de onderzoeksresultaten, via het laboratorium, worden  aangeleverd in de IKB Varken database of via een door de regelinghouder geaccepteerd systeem, waarin deze gegevens zijn opgenomen.</t>
  </si>
  <si>
    <t>Besluit houders van dieren, art. 3.4.d</t>
  </si>
  <si>
    <t>Besluit houders van dieren, art. 3.4 lid d</t>
  </si>
  <si>
    <t>RL 96/22/EG art.3, RL 96/23 art 9
Regeling diergeneesmiddelen art 8.8 t/m 8.10</t>
  </si>
  <si>
    <t>Arbeidsomstandighedenwet art. 3.1.e</t>
  </si>
  <si>
    <t>EG 852/2004 bijlage1 Deel A: II.2. Arbeidsomstandighedenwet art.3.1b, 10</t>
  </si>
  <si>
    <t>NVT indien geen 
hygiëne sluis aanwezig</t>
  </si>
  <si>
    <t>EG 852/2004 bijlage1 Deel A: II.2, II.3.a, II.4
EU nr.142/2011 bijlage X, hoofdstuk I, afdeling 1, 3.a.b Regeling dierlijke producten art. 3.13, art. 3.22, art. 3.23, art. 3.24, art. 3.25</t>
  </si>
  <si>
    <t xml:space="preserve">EG 852/2004 bijlage1 Deel A: II.2, II.3.a, II.4
EU nr.142/2011 bijlage X, hoofdstuk I, afdeling 1, 3.a.b </t>
  </si>
  <si>
    <t xml:space="preserve">EG 852/2004 bijlage1 Deel A: II.4a </t>
  </si>
  <si>
    <t xml:space="preserve">EG 852/2004 bijlage1 Deel A: II.3a </t>
  </si>
  <si>
    <t>NVT indien overige voer-opslag-plaatsen niet aanwezig</t>
  </si>
  <si>
    <t xml:space="preserve">EG 852/2004 bijlage1 Deel A: II.4g </t>
  </si>
  <si>
    <t>STAL-VOORZIENING</t>
  </si>
  <si>
    <t>NVT indien afkeur voorschrift VB10.03 
(keuring niet uitgevoerd)</t>
  </si>
  <si>
    <t>a.              Steekproefsgewijs meten (één hok per op het bedrijf aanwezige type afdeling of stal); 2% meetafwijking toegestaan. b.              Steekproefsgewijs meten (één hok per op het bedrijf aanwezige type afdeling of stal). a-d. Steekproefsgewijs (één hok per op het bedrijf aanwezige type afdeling of stal).</t>
  </si>
  <si>
    <t>a.              Deze oppervlakte behoort een droge en comfortabele ligruimte te zijn, buiten bereik van de zeug, waar de biggen allemaal tegelijk kunnen rusten.
b.              Voorbeelden zijn: biggenblazer, beweegbare valbeugel, beugel tegen de zijkant van het hok, paddestoelen.
d. Bijvoorbeeld: schoon strooisel, rubbermatjes, vloerverwarming e.d.</t>
  </si>
  <si>
    <t xml:space="preserve">a.              Steekproefsgewijs meten (één hok per op het bedrijf aanwezige type afdeling of stal). b.              Steekproefsgewijs meten (één hok per op het bedrijf aanwezige type afdeling of stal). Marge: + of - 3 mm </t>
  </si>
  <si>
    <t>1.              Welzijnsvoer dient aangegeven te worden door leverancier
2.              a. Voer met RC-gehalte tenminste &gt;14% voldoet aan de eisen van welzijnsvoer; indien geen RC gehalte, dan 340 gr/kg NSP (of OOS) 2.b. het mengen van 250 gram ruwvoerbrokken (bijvoorbeeld bietenpulp brokjes) door een standaard brok geeft hetzelfde effect
3.              Guste en drachtige zeugen en gelten dienen 
ALTIJD op een of andere manier welzijnsvoer te krijgen: 
-               Zeugen in boxen dienen welzijnvoer te krijgen; of "gewoon" voer met enig ruwvoer, (dat is dan het welzijnsvoer) bijgegeven, bijvoorbeeld  2 keer per dag stro, maïs, hooi of luzerne; - Zeugen in groepshuisvesting op beton dienen ook welzijnsvoer te krijgen, alleen afleidingsmateriaal niet voldoende;
-               Bij zeugen in groepshuisvesting op stro en met voldoende stro beschikbaar om op te nemen, is welzijnsvoer niet verplicht. Het stro is dan het welzijnsvoer.</t>
  </si>
  <si>
    <t>a.              Vastlegging geldt voor brand, ongelukken of vondst (waarbij sprake kan zijn) van asbest, glas, olie, chemicaliën, radioactiviteit of quarantaine organismen.
b.              Getroffen corrigerende maatregelen worden geregistreerd.
c.              De meldwijzer van de NVWA geeft aan of er gemeld moet worden (zie www.nvwa.nl).</t>
  </si>
  <si>
    <t>a.              Controleer in de bedrijfsadministratie of eventuele calamiteiten zijn geregistreerd.
b.              Controleer in de bedrijfsadministratie of eventuele corrigerende maatregelen t.a.v. calamiteiten zijn geregistreerd.</t>
  </si>
  <si>
    <t>a.              De afleverbonnen van de geleverde diergeneesmiddelen (receptplichtige en nietreceptplichtige) inclusief de vaccins worden bewaard voor de duur van de wettelijk voorgeschreven periode met een minimum van 2  jaar. 
b.              Vaccins en antimicrobiële middelen mogen voor niet langer dan 4 weken zijn voorgeschreven.</t>
  </si>
  <si>
    <t>mogelijke score</t>
  </si>
  <si>
    <t>behaalde score</t>
  </si>
  <si>
    <t xml:space="preserve">Besluit houders van dieren, art.2.16 lid c </t>
  </si>
  <si>
    <t>EG 852/2004 bijlage1 Deel A:
II.4.a 
Besluit houders van dieren art. 2.4 lid 4 en art. 2.15 lid 1d</t>
  </si>
  <si>
    <t>Besluit houders van dieren, art.
2.5 lid 3 
Bovenwettelijk</t>
  </si>
  <si>
    <t>RL 2008/120/EG bijlage 1, hfst. 1, punt 5 
Besluit houders van dieren, art. 
1.8 lid 2</t>
  </si>
  <si>
    <t>EG 1244/2007, Aanhangsel bij bijlage VI, c  Besluit houders van dieren, art. 
1.6 lid 3</t>
  </si>
  <si>
    <t>RL 2008/120/EEG art. 3.3
Besluit houders van dieren art. 
2.18 lid 3, art. 2.19 lid 1, art. 2.19 lid 3</t>
  </si>
  <si>
    <t>RL 2008/120/EEG art. 3.1b, art.3.2.a, art. 3.4 
Besluit houders van dieren, art.2.13 lid 1, art. 2.17 lid 1, art. 
2.17 lid 3a-b, art 2.18 lid 2</t>
  </si>
  <si>
    <t xml:space="preserve">Besluit houders van dieren, art. 2.19 lid 2 </t>
  </si>
  <si>
    <t>RL 2008/120/EEG art. 3.2bi, Besluit houders van dieren, art. 
2.21 lid 1a</t>
  </si>
  <si>
    <t>RL 2008/120/EEG art. 3.3,
RL 2008/120/EEG, bijlage I, hfst. 
II, B3 en C1
Besluit houders van dieren, art. 
2.18 lid 1, art. 2.19 lid 1, art. 2.19 lid 4</t>
  </si>
  <si>
    <t>RL 2008/120/EG bijlage I, hfst 1, punt 3 en hfst. II, B.5
Besluit houders van dieren, art
2.19 lid 5 en 6 en art. 2.22 lid 2, 3 en 4</t>
  </si>
  <si>
    <t>RL 2008/120/EEG art. 3.2bi, Besluit houders van dieren, art. 
2.21 lid 1b</t>
  </si>
  <si>
    <t>RL 2008/120/EG art. 3.1a,
Besluit houders van dieren, art. 
2.17 lid 2a-b</t>
  </si>
  <si>
    <t>RL 2008/120/EEG art. 3.2bi, Besluit houders van dieren, art. 
2.21 lid 1c</t>
  </si>
  <si>
    <t>RL 2008/120/EEG art. 3.2bii, Besluit houders van dieren, art. 
2.18 lid 1 en lid 3, art. 2.21 lid 2a</t>
  </si>
  <si>
    <t xml:space="preserve">RL 2008/120/EG art. 3.1a,
Besluit houders van dieren, art.
2.17 lid 2 c-f </t>
  </si>
  <si>
    <t>RL 2008/120/EEG, art 3.2bi Besluit houders van dieren  art. 2.18 lid 1 en lid 3, art. 2.21 lid 1d</t>
  </si>
  <si>
    <t xml:space="preserve">Besluit houders van dieren, art.
2.18 lid 5, art. 2.22 lid 2 en 3 </t>
  </si>
  <si>
    <t xml:space="preserve">RL 2008/120/EG bijlage I, hfst. II, A.
Besluit houders van dieren, art.
2.20 lid 1 </t>
  </si>
  <si>
    <t>RL 2008/120/EG bijlage I, hfst. II, A.
Besluit houders van dieren, art.
2.20 lid 2</t>
  </si>
  <si>
    <t xml:space="preserve">EG 852/2004 bijlage1 Deel A:
II.4.f </t>
  </si>
  <si>
    <t>EG 852/2004 bijlage1 Deel A: 
II.4.f</t>
  </si>
  <si>
    <t>Arbeidsomstandighedenwet art.  3.1.f</t>
  </si>
  <si>
    <t xml:space="preserve">EG 852/2004 bijlage1 Deel A: II.4.a </t>
  </si>
  <si>
    <t>EG 1244/2007 bijlage VI: 4.e Besluit houders van dieren, art.  2.22 lid 1</t>
  </si>
  <si>
    <t>Besluit houders van dieren, art. 2.5 lid 4, 5 en 6</t>
  </si>
  <si>
    <t>Besluit houders van dieren, art.  2.5 lid 6</t>
  </si>
  <si>
    <t>RL 2008/120/EG bijlage 1, hfst. 1 punt 2, Besluit houders van dieren, art.  2.23 lid 1</t>
  </si>
  <si>
    <t>RL 2008/120/EEG, bijlage I, hfst.  II, C3 Besluit houders van dieren, art.  1.20 lid 3</t>
  </si>
  <si>
    <t>RL 2008/120/EG bijlage I, hfst. II, B.2, Besluit houders van dieren, art. 2.15</t>
  </si>
  <si>
    <t>RL 2008/120/EG bijlage 1, hfst. 1 punt 4, Besluit houders van dieren, art. 2.14 lid 1, art 2.22 lid 1</t>
  </si>
  <si>
    <t>RL 2008/120/EG art. 3.8, RL 2008/120/EG bijlage I, hfst. II,  D3 Besluit houders van dieren, art.  2.15 lid 1d</t>
  </si>
  <si>
    <t>EG 852/2004 bijlage1 Deel A: II.4.a</t>
  </si>
  <si>
    <t>EG 852/2004 bijlage1 Deel A: II.4.f                         EG  1244/2007 bijlage VI.1.j</t>
  </si>
  <si>
    <t>Regeling gewasbeschermingsmiddelen en Biociden, artikel 6.6.d  Bovenwettelijk</t>
  </si>
  <si>
    <t>EG 852/2004 bijlage1 Deel A: II.4.f                         EG 1244/2007 bijlage VI.1.j</t>
  </si>
  <si>
    <t>VOEDING
Aanvoer en ontvangst voedermiddelen</t>
  </si>
  <si>
    <t>geen GMP+ FSA 
erkende voerleverancier</t>
  </si>
  <si>
    <t>EG 852/2004 bijlage1 Deel A: 
III.8.a</t>
  </si>
  <si>
    <t>EG 852/2004 bijlage1 Deel A: III.8.a</t>
  </si>
  <si>
    <t>EG 852/2004 bijlage1 Deel A: II.3a</t>
  </si>
  <si>
    <t>EG 852/2004 bijlage1 Deel A:  
II.4.f                         EG 
1244/2007 bijlage VI.4.j</t>
  </si>
  <si>
    <t>EG 852/2004 bijlage1 Deel A: II.4, Besluit houders van dieren, art.  2.5 lid 7</t>
  </si>
  <si>
    <t>EG 852/2004 bijlage1 Deel A: II.3a, EG 852/2004 bijlage1 Deel  A: II.4, EG 852/2004 bijlage1 Deel B: 2b</t>
  </si>
  <si>
    <t>RL 2008/120/EG art. 3.6, Besluit houders van dieren,, art. 1.7 lid e, art. 2.5 lid 7, art. 2.25</t>
  </si>
  <si>
    <t xml:space="preserve">EG 852/2004 bijlage1 Deel A: II.3a, EG 852/2004 bijlage1 Deel A: II.4 </t>
  </si>
  <si>
    <t>EG 852/2004 bijlage1 Deel A: 
II.3a, EG 852/2004 bijlage1 Deel A: II.4</t>
  </si>
  <si>
    <t>EG 852/2004 bijlage1 Deel A: II.3a, EG 852/2004 bijlage1 Deel A: II.4 Bovenwettelijk</t>
  </si>
  <si>
    <t>EG 852/2004 bijlage1 Deel A: II.3a, Besluit houders van dieren, art. 2.26 lid 1</t>
  </si>
  <si>
    <t>RL 2008/120/EG bijlage 1, hfst. 1, punt 7, Besluit houders van dieren, art. 2.26 lid 2</t>
  </si>
  <si>
    <t>EG 852/2004 bijlage1 Deel A:  II.5.a</t>
  </si>
  <si>
    <t>EG 852/2004 bijlage1  Deel A: II.5.b,e</t>
  </si>
  <si>
    <t>Regeling diergeneesmiddelen,Bijlage 9, art.  3.1</t>
  </si>
  <si>
    <t>Regeling diergeneesmiddelen,Bijlage 9, art.  6.3.</t>
  </si>
  <si>
    <t>Besluit houders van dieren art 1.27 lid 1</t>
  </si>
  <si>
    <t xml:space="preserve">Besluit houders van dieren, art. 1.7 lid c </t>
  </si>
  <si>
    <t xml:space="preserve">Besluit houders van dieren, art. 2.4 lid 2 en art. 2.5 lid 8 </t>
  </si>
  <si>
    <t>Besluit houders van dieren, art. 2.4 lid 3 en art. 2.5 lid 8</t>
  </si>
  <si>
    <t xml:space="preserve">EG 852/2004 bijlage1 D eel A: II.3a,  EG 852/2004 bijlage1 Deel A: </t>
  </si>
  <si>
    <t xml:space="preserve">Besluit houders van dieren, art.
1.7 lid c,  art 2.4 lid 5 </t>
  </si>
  <si>
    <t>Besluit houders van dieren  art  1.28 lid 1</t>
  </si>
  <si>
    <t>Besluit houders van dieren  art 1.28 lid 1 .
Regeling diergeneesmiddelen, Bijlage 9, art. 6.4a, 6.4b</t>
  </si>
  <si>
    <t>REG 852/2004 bijlage1 Deel A: II.3a , EG 852/2004 bijlage1 Deel A: II.4 Regeling diergeneesmiddelen, bijlage 8</t>
  </si>
  <si>
    <t>EG 852/2004 bijlage1 Deel A:  II.3a,  EG 852/2004 bijlage1 Deel A: II.4</t>
  </si>
  <si>
    <t>EG 852/2004 bijlage1 Deel A: III.8b</t>
  </si>
  <si>
    <t>EG 852/2004 bijlage1 Deel A: II.3a,  EG 852/2004 bijlage1 Deel A: II.4</t>
  </si>
  <si>
    <t>Regeling diergeneesmiddelen, art 5.7.1.a</t>
  </si>
  <si>
    <t>Regeling diergeneesmiddelen, art. 5.11.d</t>
  </si>
  <si>
    <t xml:space="preserve">Richtlijn 2003/9Regeling preventie, bestrijding en monitoring van besmettelijke dierziekten en zoönosen en TSE’s9/EG
</t>
  </si>
  <si>
    <t>EG 852/2004 bijlage1 Deel A: I.1b, Regeling identificatie en registratie van dieren art. 29.1</t>
  </si>
  <si>
    <t>Vo. 1/2005, bijlage I, hoofdstuk I, 1</t>
  </si>
  <si>
    <t>EG 852/2004 bijlage1 Deel A:  II.4f, Regeling dierlijke producten art. 3.22.1</t>
  </si>
  <si>
    <t>licht niet aan tijdens het controlebezoek en geen raam aanwezig; onvoldoende lux; minder dan 8 uur per dag; enkel 's nachts licht</t>
  </si>
  <si>
    <t>HUISVESTING 
Gebruik schoon bedrijfsgedeelte</t>
  </si>
  <si>
    <t xml:space="preserve">controlerapportage afwezig of minder dan 2 jaar bewaard. </t>
  </si>
  <si>
    <t>NVT indien langer dan drie jaar deelnemer</t>
  </si>
  <si>
    <t>afval, kadavers of overdadige bevuiling aanwezig</t>
  </si>
  <si>
    <t>Het schone bedrijfsgedeelte is het gedeelte van het bedrijf waar zich de varkens bevinden, hieronder vallen bijvoorbeeld de afdelingen, centrale gangen, werkruimtes en looplijnen  tussen stallen.
Onder het niet-schone bedrijfsgedeelte valt alles buiten het schone bedrijfsgedeelte, hieronder vallen bijvoorbeeld de aan- en afvoerroutes, het woonhuis en het woonerf. Op de grens tussen het schone en het nietschone bedrijfsgedeelte is een afscheiding geplaatst in de vorm zijn van bijvoorbeeld een hek, muur of ketting.
Transportwagens krijgen geen toegang tot het schone bedrijfsgedeelte. 
Aan- en afvoerpunten voor bijvoorbeeld voer of mest zijn vanaf het niet-schone bedrijfsgedeelte te bereiken.</t>
  </si>
  <si>
    <t>hygiënesluis of omkleedruimte voldoet niet aan 1 of meerdere voorwaarden</t>
  </si>
  <si>
    <t>omkleedruimte/  hygiënesluis niet aanwezig</t>
  </si>
  <si>
    <t>geen waterafvoer via goot, put en/of pijp aanwezig; geen afschot van min. 1%</t>
  </si>
  <si>
    <t>Er is een waterleiding/-slang van minimaal 22 mm dik en het waterdebiet (opbrengst) is minimaal 3.000 liter per uur, of er is een installatie waarmee dit waterdebiet wordt behaald.
Bijvoorbeeld een voorraadvat van minimaal 1.000 liter met een pomp dat een debiet van 3.000 liter per uur haalt. Het voorraadvat wordt automatisch bijgevuld (bijvoorbeeld door een vlottersysteem) zodat het voorraadvat altijd is gevuld en tijdens een reiniging meteen weer wordt bijgevuld. Alleen bij uitsluitend eigen transport volstaat een hogedrukspuit.</t>
  </si>
  <si>
    <t xml:space="preserve">Controleer het waterdebiet. Bij twijfel een emmer vullen (12 liter): indien het waterdebiet 3.000  liter per uur is moet een emmer van 12 liter binnen 15 seconden zijn gevuld. </t>
  </si>
  <si>
    <t xml:space="preserve">Raadpleeg de meest actuele lijst van toegelaten ontsmettingsmiddelen (biociden) op de website van het College voor de toelating van gewasbeschermingsmiddelen en biociden (Ctgb): www.ctgb.nl.
Ontsmettingsmiddelen (biociden) voor het ontsmetten van veetransport-middelen vallen onder de code PT03  (biociden voor veterinaire hygiënedoeleinden). </t>
  </si>
  <si>
    <t>Op het bedrijf is voor opslag van kadavers aanwezig:
-               een gekoelde, goed afsluitbare, onbeschadigde en reinigbare kadaverton; en/of
-               een koelkelder; en/of
-               een kadaverstolp die de kadavers volledig afdekt.</t>
  </si>
  <si>
    <t xml:space="preserve">geen of onvoldoende preventieve maatregelen </t>
  </si>
  <si>
    <t>keuring niet (tijdig) uitgevoerd of niet  volgens de gewenste norm</t>
  </si>
  <si>
    <t>Gebruikte materialen voor stalbouw zijn:
a. niet schadelijk voor varkens;
b. grondig te reinigen en ontsmetten;</t>
  </si>
  <si>
    <t>Controlepunten: geen beschadigingen aan de materialen. Materialen moeten niet door varkens vernield kunnen worden. Zoveel mogelijk gladde oppervlakken voor reiniging (m.u.v. bevestigingspunten). In geval van afwijking noteert de controleur wat er non conform is</t>
  </si>
  <si>
    <t>De stalvloeren:
a. zijn stroef;
b. zijn stevig, vlak en stabiel;
c. hebben geen scherpe uitsteeksels.</t>
  </si>
  <si>
    <t>De dieren beschikken:
OF over een gecontroleerde uitloop. Dit is een uitloop voorzien van een verharde vloer en een duidelijke hygiënische afscheiding met de omgeving, die gereinigd en ontsmet kan worden. De dieren hebben geen direct contact met de grond. 
OF over een gecontroleerde uitloop. Dit is een uitloop voorzien van een verharde vloer en een duidelijke hygiënische afscheiding met de omgeving, die gereinigd en ontsmet kan worden. De dieren hebben geen direct contact met de grond. 
OF over een ongecontroleerde uitloop. Bij een ongecontroleerde uitloop worden er per geslacht koppel 6 bloedmonsters onderzocht op Toxoplasma gondii waaruit blijkt dat het bedrijf in de laag risico categorie valt. Bij 3 opeenvolgende koppels met uitslagen in de laag risico categorie kan worden volstaan met het onderzoeken van 1 bloedmonster per geslacht koppel.
Indien uit de onderzochte bloedmonsters blijkt dat het bedrijf in het hoog risico valt, wordt:
i  de afnemer van de varkens geïnformeerd; en ii samen met de bedrijfseigen dierenarts een plan van aanpak (management- of hygiënemaatregelen) opgesteld om de status in het laag risico te krijgen.
Bloedtappen kan aan de slachtlijn, of op het houderijbedrijf. Indien minder dan 6 dieren worden geslacht (bijv. slachtzeugen), worden alle geslachte dieren bemonsterd.</t>
  </si>
  <si>
    <t xml:space="preserve">1 jaar terug kijken. 
Er zijn per geslacht koppel 6 of 1  bloeduitslagen Toxoplasma gondii op het bedrijf aanwezig waaruit blijkt dat het bedrijf in de laag risico categorie valt. Indien uit de bloeduitslagen blijkt dat het bedrijf in het hoog risico zat, is er een plan van aanpak aanwezig.  </t>
  </si>
  <si>
    <t>Ongecontroleerde uitloop:
geen of onvoldoende bloedmonsters onderzocht; afnemer niet geïnformeerd bij hoog risico;
geen plan van aanpak opgesteld bij hoog risico</t>
  </si>
  <si>
    <t>Bij individuele huisvesting van gelten en zeugen zonder biggen:
a.is de minimale boxlengte 2 meter;
b.is de dichte vloeroppervlakte minimaal 40% van het beschikbare vloeroppervlak.</t>
  </si>
  <si>
    <t>boxlengte minder dan 2 meter; dichte vloeroppervlakte ontoereikend</t>
  </si>
  <si>
    <t>gelten en zeugen zonder biggen niet in groepen gehuisvest; groepshuisvesting  voldoet niet aan 1 of meerdere voorwaarden</t>
  </si>
  <si>
    <t xml:space="preserve">Steekproefsgewijs (één hok per op het bedrijf aanwezige type afdeling of stal) meten 
Marge: + of - 3 mm </t>
  </si>
  <si>
    <t>maximale spleetbreedte  incidenteel overschreden</t>
  </si>
  <si>
    <t>maximale spleetbreedte  structureel overschreden</t>
  </si>
  <si>
    <t>a. Met een rubberen mat van 0,6 m2 wordt ook voldaan aan deze norm. Volledige kunststofrooster voldoet ook. Steekproefsgewijs meten (één hok per op het bedrijf aanwezige type afdeling of stal).
c. Visueel controleren. De biggen moeten niet allemaal tegen elkaar gekropen blijven zitten (te koud) of allemaal verspreid in het hok liggen en hijgen (te warm). Bij twijfel meten met een thermometer van de veehouder.</t>
  </si>
  <si>
    <r>
      <t>De gemiddeld beschikbare oppervlakte per gespeende big is: &lt; 15 kg 0,20 m</t>
    </r>
    <r>
      <rPr>
        <vertAlign val="superscript"/>
        <sz val="9"/>
        <color rgb="FF000000"/>
        <rFont val="Arial"/>
        <family val="2"/>
      </rPr>
      <t>2</t>
    </r>
    <r>
      <rPr>
        <sz val="9"/>
        <color rgb="FF000000"/>
        <rFont val="Arial"/>
        <family val="2"/>
      </rPr>
      <t xml:space="preserve">
15 - 30 kg 0,30 m2</t>
    </r>
  </si>
  <si>
    <t>Roostervloeren voor vleesvarkens/opfokzeugen/opfokberen voldoen aan: a. de minimale oppervlakte van de dichte vloer bedraagt 40% van de minimaal voorgeschreven oppervlakte (inclusief plateau);
b. de maximale spleetbreedte van roostervloeren is 20 mm.</t>
  </si>
  <si>
    <r>
      <t>a. Een aaneenaangesloten stu</t>
    </r>
    <r>
      <rPr>
        <strike/>
        <sz val="9"/>
        <color rgb="FF000000"/>
        <rFont val="Arial"/>
        <family val="2"/>
      </rPr>
      <t>i</t>
    </r>
    <r>
      <rPr>
        <sz val="9"/>
        <color rgb="FF000000"/>
        <rFont val="Arial"/>
        <family val="2"/>
      </rPr>
      <t xml:space="preserve">k vloer waarop minimaal 1 varken uitgestrekt kan liggen, geldt als dichte vloer. Wafelroosters voldoen niet aan de eis. Een vloer of een gedeelte daarvan, voorzien van gierdoorlatende openingen, wordt als dicht beschouwd indien:
- het totaal aan gierdoorlatende openingen niet meer bedraagt dan 5% van de totale oppervlakte van het dichte deel van de vloer en; - de breedte van gierdoorlatende spleten ten hoogste 10 mm en de doorsnede van ronde gierdoorlatende openingen ten hoogste 20 mm bedraagt. </t>
    </r>
  </si>
  <si>
    <r>
      <t>a.</t>
    </r>
    <r>
      <rPr>
        <sz val="9"/>
        <color rgb="FF000000"/>
        <rFont val="Times New Roman"/>
        <family val="1"/>
      </rPr>
      <t xml:space="preserve">              </t>
    </r>
    <r>
      <rPr>
        <sz val="9"/>
        <color rgb="FF000000"/>
        <rFont val="Arial"/>
        <family val="2"/>
      </rPr>
      <t xml:space="preserve">Steekproefsgewijs meten (één hok per op het bedrijf aanwezige type afdeling of stal).
b.              Steekproefsgewijs meten (één hok per op het bedrijf aanwezige type afdeling of stal). Marge: + of - 3 mm </t>
    </r>
  </si>
  <si>
    <t>maximale spleetbreedte 
in een enkel hok overschreden</t>
  </si>
  <si>
    <t>maximale spleetbreedte 
structureel overschreden; oppervlakte dichte vloer ontoereikend</t>
  </si>
  <si>
    <t>Een vloer of een gedeelte daarvan, voorzien van gierdoorlatende openingen, wordt als dicht beschouwd indien:
- het totaal aan gierdoorlatende openingen niet meer bedraagt dan 5% van de totale oppervlakte van het dichte deel van de vloer en; - de breedte van gierdoorlatende spleten ten hoogste 10 mm en de doorsnede van ronde gierdoorlatende openingen ten hoogste 20 mm bedraagt.
2/3 dicht geldt voor het minimaal vereiste hokoppervlak; indien het hok groter is dan het wettelijk vereiste, dan behoeft het dichte gedeelte niet groter te zijn dan 2/3 van het wettelijk vereiste.</t>
  </si>
  <si>
    <t xml:space="preserve">Minimale hokoppervlakte voor beren per dierplaats per leeftijdscategorie is:
a. tot 12 maanden  4 m2 
b. 12 tot 18 maanden 5 m2 
c. vanaf 18 maanden 6 m2 
d. hok ook dekruimte 10 m2 </t>
  </si>
  <si>
    <t>Er zijn geen andere dieren (honden, katten, landbouwhuisdieren) aanwezig in de ruimten waar varkens worden gehouden.
Er zijn maatregelen genomen om de toegang van andere dieren te voorkomen.
Het is toegestaan om bijv. een waakhond op het schone bedrijfsgedeelte te houden. Er gelden echter wel de volgende voorwaarden: het dier blijft op het schone bedrijfsgedeelte én het dier heeft geen toegang tot de ruimten (afdelingen) waarin zich één of meerdere varkens bevinden.</t>
  </si>
  <si>
    <t>Alle bezoekers, die de stallen betreden, moeten zich registreren in het bezoekersregister. In dit register wordt tenminste vermeld: a. naam;
b. bedrijfsnaam;
c. datum.</t>
  </si>
  <si>
    <t>bezoekersregister   korter dan 2 jaar bewaard</t>
  </si>
  <si>
    <t>Hoe opgeslagen, in plastic of los. Is de opslag droog en kan er geen ongedierte bij.                     Opslag in afgesloten plastic zakken heeft de voorkeur. 
Noteer de leverancier(s)/afkomst van het strooisel/zaagsel.</t>
  </si>
  <si>
    <t>strooisel/zaagsel voldoet niet aan de eisen (schimmel, vochtig, boomschors);
opslag los of onvoldoende afgeschermd</t>
  </si>
  <si>
    <t>Voorbeelden van noodvoorzieningen:
- noodaggregaat
- noodluiken 
Belangrijk is dat voor doorstroming van frisse lucht gezorgd kan worden.</t>
  </si>
  <si>
    <t>alarm niet maandelijks getest; registratie onvolledig of afwezig</t>
  </si>
  <si>
    <t xml:space="preserve">Eis geldt ook voor individueel gehuisveste dieren. 
Alleen afleidingsmaterialen gebruiken die geen negatieve invloed hebben op de voedselveiligheid of diergezondheid. Onder afleidingsmateriaal wordt verstaan: 
materialen of voorwerpen die varkens in staat stellen om aan hun specifieke gedragsneigingen toe te geven. Zie www.ikbvarken.nl voor de brochure 'Hokverrijking' met voorbeelden van afleidingmateriaal. Niet toegestaan zijn bijv. autobanden, rubber, papier mét nietjes, geverfd of op andere wijze behandeld hout. Alleen kettingen is niet voldoende. </t>
  </si>
  <si>
    <t>Een handje ruwvoer strooien wordt niet gerekend als afleidingsmateriaal. Afleidingsmateriaal moet 
'permanent' aanwezig zijn</t>
  </si>
  <si>
    <t>registratie onvolledig of afwezig;
stallen niet 1x per jaar gereinigd: matige bevuiling</t>
  </si>
  <si>
    <t xml:space="preserve">Toegelaten plaagdierbeheersingsmiddelen 
(rodenticiden) staan op de website van het 
College voor de toelating van gewasbeschermingsmiddelen en biociden (Ctgb): www.ctgb.nl. </t>
  </si>
  <si>
    <t xml:space="preserve">geen afwaardering
tot niet-IKBvarken/big </t>
  </si>
  <si>
    <t>productielocatie niet gecertificeerd volgens de genoemde Country Note</t>
  </si>
  <si>
    <t>leveringsbewijzen minder dan 2 jaar bewaard</t>
  </si>
  <si>
    <t>De chauffeur die voedermiddelen levert: a. registreert zich
b. maakt uitsluitend gebruik van de bedrijfseigen of wegwerp stofzak.</t>
  </si>
  <si>
    <t>Bij gebruik van open opslag (vochtrijke mengsels, mengketels etc.) wordt zorgvuldig gehandeld bij het verwijderen of vervangen van de lampen boven deze opslag. 
Faecale bezoedeling van het voer in de trog wordt zoveel mogelijk voorkomen. Een hulpmiddel hierbij is het plaatsen van trogafscheiders.
Bij gebruik van vlotterbakken in de afdeling dienen deze na elke ronde gereinigd te worden. Dit is niet van toepassing indien gebruik wordt gemaakt van een centrale vlotterbak (reiniging aantekenen in logboek).</t>
  </si>
  <si>
    <t>matige bevuiling voer- en/of drinkwater(installaties);registratie afwezig</t>
  </si>
  <si>
    <t>Als de veehouder aangeeft dat het drinkwater afkomstig is van het openbare leidingnet is dit akkoord.
Controlepunt: op het bedrijf is een uitslag van het watermonster aanwezig met RVvA logo; indien uitslag vermeldt geschikt als drinkwater voor varkens, runderen of mensen is water geschikt. Indien het item hardheid niet voldoet aan de gewenste parameters is het water nog steeds wel geschikt als drinkwater voor varkens. De uitslag is op het moment van controle niet ouder dan 1 jaar.
Bewaartermijn 2 jaar vanaf 01-03-2019.</t>
  </si>
  <si>
    <t>Hier wordt onder andere het gebruik van middelen voor ongediertebestrijding in de stal bedoeld. Bijv. rattenkorrels op de afscheidingswanden van de varkenshokken. Indien aan de orde afkeuren met een duidelijke toelichting.
Controlepunten: geen materiaal dat kapot is bij de brijvoerinstallatie. Geen materiaal dat af kan geven (geverfd) bij de brijvoerinstallatie.</t>
  </si>
  <si>
    <t>niet geregistreerd bij de NVWA</t>
  </si>
  <si>
    <t>Bij bereiding van voer voor eigen gebruik houdt de varkenshouder een aanvoeradministratie bij waarin alle geleverde producten worden geregistreerd, inclusief vermelding van hoeveelheid, leverancier en leveringsdatum.
De administratie van de samenstellingen wordt bijgehouden.
De leverings- en samenstellingsdocumenten worden gedurende tenminste 2 jaar bewaard.</t>
  </si>
  <si>
    <t>Alle leveranciers dienen GMP+ gecertificeerd te zijn.
Voorschrift geldt voor zowel zelfmengers als brijvoederaars.
In de administratie van de samenstelling dient te staan welke producten in welke hoeveelheden zijn gemengd.</t>
  </si>
  <si>
    <t>geen ruwvoerverstrekking</t>
  </si>
  <si>
    <t>Op bedrijven waar brijvoer wordt verstrekt dient er een permanent installatie aanwezig te zijn, waarmee aantoonbaar vers water wordt verstrekt aan de varkens.
Het is voor een aantal brijvoerinstallaties mogelijk om dit door de brijvoerinstallatie te transporteren. De varkenshouder dient dit te kunnen aantonen in het systeem. Als hij dit niet kan aantonen of het is niet mogelijk dan is het niet voldoende.
Het is ook mogelijk om een zogenaamd druppelsysteem te gebruiken, mits de waterdruk op niveau blijft zodat er altijd water in de trog druppelt.</t>
  </si>
  <si>
    <t>administratie afwezig; geen corrigerende maatregelen genomen; meldwijzer niet geraadpleegd</t>
  </si>
  <si>
    <t>Bij calamiteiten op of in de nabije omgeving van het bedrijf worden de risico's ingeschat m.b.t de voedermiddelen. 
a. Er wordt vastgelegd welke calamiteit heeft plaatsgevonden.
b. Bij calamiteiten worden corrigerende maatregelen genomen.
c. Bij calamiteiten wordt de meldwijzer van de NVWA geraadpleegd.</t>
  </si>
  <si>
    <t>a. Vastlegging geldt voor brand, ongelukken of vondst (waarbij sprake kan zijn) van asbest, glas, olie, chemicaliën, radioactiviteit of quarantaine organismen.
b. Getroffen corrigerende maatregelen worden geregistreerd.
c. De meldwijzer van de NVWA geeft aan of er gemeld moet worden (zie www.nvwa.nl).</t>
  </si>
  <si>
    <t>a. Controleer in de bedrijfsadministratie of eventuele calamiteiten zijn geregistreerd.
b. Controleer in de bedrijfsadministratie of eventuele corrigerende maatregelen t.a.v. calamiteiten zijn geregistreerd.</t>
  </si>
  <si>
    <t>Tijdens de inspectie mogen slechts incidentele gevallen van  niet opgemerkte zware kreupelheid, zware verwondingen als gevolg van bijvoorbeeld oor- en/of staartbijten en sterk verzwakte dieren als gevolg van ziekte, stress  of anderszins voorkomen. Apparatuur moet functioneren.</t>
  </si>
  <si>
    <t>meerdere onopgemerkte ernstig zieke of sterk verzwakte dieren; controle apparatuur minder dan 1x per dag (apparatuur functioneert niet)</t>
  </si>
  <si>
    <t>dierenarts niet tijdig ingeschakeld;
enkele zieke dieren niet tijdig behandeld</t>
  </si>
  <si>
    <t>dierenarts niet tijdig ingeschakeld; veel zieke dieren niet tijdig behandeld</t>
  </si>
  <si>
    <t>BGP niet aanwezig of niet door de bedrijfseigen dierenarts opgesteld</t>
  </si>
  <si>
    <t>NVT indien geen naalden zijn afgebroken</t>
  </si>
  <si>
    <t>Indien bij de behandeling van dieren een naald afbreekt en achterblijft in het dier wordt het volgende voorschrift gevolgd:
a.              De afgebroken naald wordt opgezocht en uit het varken verwijderd;
b.              Indien de naald niet verwijderd kan worden, worden de volgende stappen uitgevoerd: - het varken met de naald wordt geïdentificeerd. - indien niet geheel duidelijk is welk varken het betreft worden alle verdachte varkens geïdentificeerd.
-               het geïdentificeerde dier wordt met identificatienr. etc. genoteerd in het logboek.
-               bij levering van het dier worden identificatienr. en de reden van identificatie duidelijk op de afleverbon vermeld.</t>
  </si>
  <si>
    <t>bedrijfsbegeleiding minder dan eens per 4 weken</t>
  </si>
  <si>
    <t>UDA en/of UDD diergeneesmiddelen niet van bedrijfseigen dierenarts of apotheek afkomstig; URA diergeneesmiddelen niet door bedrijfseigen dierenarts voorgeschreven; URA diergeneesmiddelen niet door apotheek of geregistreerde erkende handelaar geleverd; antibiotica gebruikt/aanwezig die niet op de positieve lijst antibiotica staan</t>
  </si>
  <si>
    <t xml:space="preserve">diergeneesmiddelen en/of vaccins aanwezig waarvan de houdbaarheids-termijn is verstreken </t>
  </si>
  <si>
    <t>Toediening van diergeneesmiddelen gebeurt volgens de bijgeleverde gebruiksvoorschriften (toedieningswijze en duur, dosering, wachttijd),  tenzij de bedrijfeigendierenarts de middelen anders heeft voorgeschreven en dit is vastgelegd conform de daarvoor geldende voorschriften.</t>
  </si>
  <si>
    <t>onvoldoende monsters geanalyseerd; 
resultaten niet in toegestane database</t>
  </si>
  <si>
    <t>De verplichting tot salmonella onderzoek geldt slechts indien per trimester (periode van 4 maanden), te weten:
1.              1  januari tot en met 30 april, 
2.              1  mei tot en met 31 augustus en 
3.              1 september tot en met 31 december,31 of meer vleesvarkens aanwezig waren zwaarder dan 25 kilogram.
De varkenshouder laat op zijn bedrijf of in de slachterij bloedmonsters nemen. Het aantal te bemonsteren vleesvarkens bedraagt 12 per trimester.
De varkenshouder dient er voor te zorgen dat de onderzoeksresultaten, via het laboratorium, worden  aangeleverd in de IKB Varken database of via een door de regelinghouder geaccepteerd systeem, waarin deze gegevens zijn opgenomen.</t>
  </si>
  <si>
    <t>onvoldoende monsters geanalyseerd;
resultaten niet in toegestane database; (wijziging van) bedrijfsstatus niet aan CI doorgegeven</t>
  </si>
  <si>
    <t>TRANSPORT Identificatie en Registratie</t>
  </si>
  <si>
    <t>dieren &gt;1 week na het spenen zonder oormerk;
UBN staat niet op het oormerk</t>
  </si>
  <si>
    <t>aan- en/of afvoergegevens niet juist of niet volledig gemeld</t>
  </si>
  <si>
    <t>Met het veetransportmiddel wordt die vervoerseenheid bedoeld die op dat moment aanwezig is op dat bedrijf. Aan dit voorschrift kan bijvoorbeeld met behulp van een protocol worden voldaan. Indien de transporteur het schone bedrijfsgedeelte betreedt, moet dit worden opgenomen in het protocol.</t>
  </si>
  <si>
    <t>Controleer of er geen zorgvee wordt geladen of gelost. Als er wel zorgvee wordt geladen of gelost controleer of dit onder de uitzonderlijke gevallen valt en controleer het vervoersdocument dan wel het exportcertificaat hierop. In de volgende uitzonderlijke gevallen, mogen zieke of gewonde dieren wel worden vervoerd: 
a) licht gewonde of zieke dieren waarvoor het vervoer geen extra lijden veroorzaakt, bij twijfel wordt het advies van de dierenarts ingewonnen;
b) vervoerd voor de doeleinden van Richtlijn 86/609/EEG indien de ziekte of de verwonding deel uitmaakt van onderzoek; 
c)              wanneer zij onder veterinair toezicht vervoerd worden voor/na veterinaire behandeling of diagnose. 
d)              wanneer zij veterinaire procedures hebben ondergaan die verband houden met landbouwpraktijken, zoals castratie, mits de wonden daarvan volledig zijn geheeld.</t>
  </si>
  <si>
    <t>afleveringsverklaring incidenteel niet bewaard (&lt;10%)</t>
  </si>
  <si>
    <t>registratie structureel onvolledig of registratie afwezig</t>
  </si>
  <si>
    <t>dier-categorie</t>
  </si>
  <si>
    <t>legenda:</t>
  </si>
  <si>
    <t>A = Algemeen</t>
  </si>
  <si>
    <t>V = Vleesvarkens</t>
  </si>
  <si>
    <t>K = Kraamzeuken met biggen</t>
  </si>
  <si>
    <t>GZ = Gelten en zeugen zonder biggen</t>
  </si>
  <si>
    <t>G = Gespeende biggen</t>
  </si>
  <si>
    <t>B = Beren</t>
  </si>
  <si>
    <t>V</t>
  </si>
  <si>
    <t>K</t>
  </si>
  <si>
    <t>GZ</t>
  </si>
  <si>
    <t>spenen jonger dan 3 weken; spenen jonger dan 28 dagen zonder gespecialiseerde biggenvoorziening</t>
  </si>
  <si>
    <t>G</t>
  </si>
  <si>
    <t>Tenminste letten op de volgende punten:- niet gebruikt in uitingen aan de consument- duidelijk en goed leesbaar aangebrachtHet volledige “Reglement gebruik en toezicht vleeskeurmerk IKB Varken” is</t>
  </si>
  <si>
    <t>er wordt niet voldaan aan het Reglement gebruik en toezicht vleeskeurmerk IKB Varken</t>
  </si>
  <si>
    <t>er wordt geen gebruik gemaakt van het vleeskeurmerk IKB Varken</t>
  </si>
  <si>
    <t>VA01.06</t>
  </si>
  <si>
    <t xml:space="preserve"> De registratie bevat informatie over:
-  de klacht (incl. datum);
-  wie de klacht heeft ingediend;
-  de ondernomen actie;
-               wie de actie heeft ondernomen;
- de resultaten van de actie.</t>
  </si>
  <si>
    <t>Bedrijven die nog geen hygiënesluis hebben kunnen volstaan met een omkleedruimte tot er nieuwbouw of renovatie plaatsvindt. 
Bij het betreden van de omkleedruimte/  nietschone gedeelte van de hygiënesluis:
a.  is duidelijk aangegeven wat de handelwijze is om het schone bedrijfsgedeelte te mogen betreden;
b.  is de bezoekersregistratie duidelijk zichtbaar aanwezig;
c.  is minimaal een wasbak met stromend koud water (warm water beschikbaar) aanwezig; - zijn minimaal zeep en een handdoek aanwezig;
d.   is schone bedrijfskleding en schoeisel aanwezig.</t>
  </si>
  <si>
    <t>douche niet aanwezig op perceel</t>
  </si>
  <si>
    <t>Indien er een bedrijfsdouche aanwezig is, dient deze te voldoen aan het volgende:
a. de douche is afsluitbaar;
b. de privacy in de douche is gewaarborgd;
c. de douche ziet er schoon en netjes uit;
d. de douche beschikt over warm water,aangesloten op leidingwater of eigen bron vangeschikte kwaliteit;
e. er is voldoende zeep/shampoo aanwezig;
f. er is goede afvoer aanwezig, water mag nietoverlopen in de andere ruimtes.
g. er worden maatregelen genomen om legionella te beheersen.
h. er is schone bedrijfskleding en schoeisel aanwezig.</t>
  </si>
  <si>
    <t>ysiek/administratief</t>
  </si>
  <si>
    <t>douche voldoet niet aan een of meerdere eisen</t>
  </si>
  <si>
    <t>douche niet geschikt</t>
  </si>
  <si>
    <t>NVT indien geen douche aanwezig</t>
  </si>
  <si>
    <t>Indien een hygiënesluis aanwezig is, is een doorloopdouche hier onderdeel van.</t>
  </si>
  <si>
    <t>Bedrijven die nog geen doorloopdouche als onderdeel van de hygiënesluis hebben kunnen tot 1 januari 2031 volstaan met een hygiënesluis met aparte douche of tot nieuwbouw plaatsvind. Idealiter wordt bij renovatie een douche volgens het doorloop principe geïmplementeerd.De doorloopdouche dient te voldoen aan de punten zoals genoemd in voorschrift VB02.01b.</t>
  </si>
  <si>
    <t>doorloopdouche niet aanwezig</t>
  </si>
  <si>
    <t>NVT indien geen hygiënesluis aanwezig</t>
  </si>
  <si>
    <t>a. Onder voersilo's worden ook verstaan afgesloten tonnen/boxen, zakken (big bags) en sleufsilo’s. 
Gebruik van bijproductentanks op een onverharde ondergrond is toegestaan, mits de aansluiting en het vullen op het verharde gedeelte plaatsvindt.
d. Bij nieuwbouw en/of renovatie zijn de vulpunten voor voedermiddelen vanaf het nietschone bedrijfsgedeelte bereikbaar.</t>
  </si>
  <si>
    <r>
      <t>-</t>
    </r>
    <r>
      <rPr>
        <sz val="9"/>
        <color rgb="FF000000"/>
        <rFont val="Times New Roman"/>
        <family val="1"/>
      </rPr>
      <t xml:space="preserve"> </t>
    </r>
    <r>
      <rPr>
        <sz val="9"/>
        <color rgb="FF000000"/>
        <rFont val="Arial"/>
        <family val="2"/>
      </rPr>
      <t>Nieuwe stallen worden vóór ingebruikname gekeurd conform NEN 1010. 
- Een vijfjaarlijkse herkeuring (ook voor bestaande stallen) vindt plaats volgens de Agro Elektra Inspectie of NEN 3140.
- Bij bestaande stallen dient de eerste keuring plaatsgevonden te hebben vóór 31-12-2018.</t>
    </r>
  </si>
  <si>
    <r>
      <t>a.</t>
    </r>
    <r>
      <rPr>
        <sz val="9"/>
        <color rgb="FF000000"/>
        <rFont val="Times New Roman"/>
        <family val="1"/>
      </rPr>
      <t xml:space="preserve"> </t>
    </r>
    <r>
      <rPr>
        <sz val="9"/>
        <color rgb="FF000000"/>
        <rFont val="Arial"/>
        <family val="2"/>
      </rPr>
      <t>Steekproefsgewijs meten (één hok per op het
bedrijf aanwezige type afdeling of stal); 2% meetafwijking toegestaan. 
b. Steekproefsgewijs meten (één hok per op het bedrijf aanwezige type afdeling of stal).</t>
    </r>
  </si>
  <si>
    <t>Alle gelten en zeugen zonder biggen zijn in groepen gehuisvest. Groepshuisvesting voldoet aan:
a. minimale hokoppervlakte is 2,25 m2/ dier;
b. bij koppelgrootte &lt; 6 dieren is de oppervlaktenorm per dier 10% groter (2,475 m2/dier);
c. bij koppelgrootte &gt; 40 dieren mag de oppervlaktenorm per dier 10% kleiner zijn.
d. minimale dichte vloeroppervlakte is 1,3 m2/dier.</t>
  </si>
  <si>
    <t>De kraambox van de zeug voldoet aan:
a. bij een volledig roostervloer mogen de roosters niet van beton zijn;
b. er is een vrije ruimte achter de gelt/zeug om het werpen te vergemakkelijken;
c. aanbinden van zeugen is niet toegestaan.</t>
  </si>
  <si>
    <t>Stalvoorziening zogende biggen voldoet aan:
a. minimale dichte vloeroppervlakte per toom biggen is 0,6 m2;
b.  kraamhokken waar de zeugen los in lopen en/of in de kraamboxen zitten, dienen voorzien te zijn van een bescherming voor de biggen;
c. biggen beschikken in de eerste week na geboorte over een warmtebron indien de temperatuur op bigniveau in het biggennest lager is dan 32°C;
d. het dichte vloergedeelte is rondom moment van werpen schoon en droog.</t>
  </si>
  <si>
    <r>
      <t>a.</t>
    </r>
    <r>
      <rPr>
        <sz val="9"/>
        <color rgb="FF000000"/>
        <rFont val="Times New Roman"/>
        <family val="1"/>
      </rPr>
      <t xml:space="preserve"> </t>
    </r>
    <r>
      <rPr>
        <sz val="9"/>
        <color rgb="FF000000"/>
        <rFont val="Arial"/>
        <family val="2"/>
      </rPr>
      <t>Deze oppervlakte behoort een droge en comfortabele ligruimte te zijn, buiten bereik van de zeug, waar de biggen allemaal tegelijk kunnen rusten.
b. Voorbeelden zijn: biggenblazer, beweegbare valbeugel, beugel tegen de zijkant van het hok, paddestoelen.
d. Bijvoorbeeld: schoon strooisel, rubbermatjes, vloerverwarming e.d.</t>
    </r>
  </si>
  <si>
    <t>De roostervloer bij de gespeende biggen voldoet aan:
a. maximale spleetbreedte voor betonroostervloeren is 14 mm; 
b. maximale spleetbreedte voor andere roostervloeren is 15 mm.</t>
  </si>
  <si>
    <t>De gemiddeld beschikbare oppervlakte per vleesvarken/opfokzeug/opfokbeer is: 
tot 30 kg 0,30 m2
30 - 50 kg 0,50 m2
50 - 85 kg 0,65 m2
85 -110 kg 0,80 m2
vanaf 110 kg 1,00 m2</t>
  </si>
  <si>
    <t>Bij groepshuisvesting is individuele huisvesting uitsluitend toegestaan:
a. 1 week voor verwachte werpdatum tot het tijdstip van spenen;
b. vanaf spenen tot 4 dagen na dekking of inseminatie;
c. bij identificatie; 
d. geneeskundig onderzoek of behandeling; 
e. wassen, ontsmetten, wegen;
f. tijdens voeren of stalreiniging; 
g. indien er sprake is van gediagnosticeerde infectieuze vruchtbaarheidsproblemen; 
h. voor drachtigheidsonderzoek;
i. bij buitengewone agressiviteit;
j. bij ziekte of gewond zijn.</t>
  </si>
  <si>
    <t>De varkenshouder registreert:
a. de soorten plaagdieren die bestreden worden;
b. de toegepaste middelen;
c. de controles en de frequentie ervan; 
d. eventueel het verbruik in de lokdoosjes;
e. een plattegrond met beetpunten (beetpunten zijn ook fysiek aanwezig).</t>
  </si>
  <si>
    <t xml:space="preserve">Raadpleeg voor de meest actuele lijst van toegelaten ongediertewerings- en ongediertebestrijdingsmiddelen op de website van het College voor Toelating van Gewasbeschermingsmiddelen en Biociden (Ctgb): www.ctgb.nl. Producten (biociden) voor: het weren van ongedierte:
- vallen onder code PT19 (afweerstoffen en lokmiddelen) de bestrijding van:
- knaagdieren (ratten, muizen, etc.) vallen onder de code PT14 (rodenticiden).
- Insecten (vliegen, etc.) vallen onder de code PT18 (insecticiden) </t>
  </si>
  <si>
    <t>Er vindt uitsluitend aanvoer van voedermiddelen, en aanvullend mengvoer van bedrijven plaats die kunnen aantonen dat ze erkend zijn volgens het GMP+ FSA schema, of een systeem dat hieraan aantoonbaar gelijkwaardig is.</t>
  </si>
  <si>
    <t>Voer- en drinkwaterinstallaties zijn schoon.
a. Installaties zijn zoveel mogelijk gesloten systemen, zodat verontreinigingen worden voorkomen.
b. Bij aantreffen van verontreinigingen in de voer- en/of drinkwaterinstallatie moet worden overgegaan tot reiniging.
c. Reiniging van voer- en waterinstallaties wordt geregistreerd.</t>
  </si>
  <si>
    <t>Controlepunten:
a. geen olie, faecale of andere vuilresten in de voerbakken, helder water uit de drinknippels;
b. geen vuil of vastgekoekt voer in de installaties.</t>
  </si>
  <si>
    <t>Wanneer het drinkwater afkomstig is van een andere bron dan het openbare leidingnet dient de waterkwaliteit te worden onderzocht door een erkend laboratorium.
a. Onderzoek minimaal 1 keer per jaar (bacteriologisch en chemisch) en bij de ingebruikname van de bron.
b. Indien de resultaten afwijken van de normen en het water dus niet geschikt is als veedrinkwater, dient de varkenshouder maatregelen te nemen en opnieuw de waterkwaliteit te laten onderzoeken
c. Rapportages worden ten minste 2 jaar bewaard.</t>
  </si>
  <si>
    <t>1. Welzijnsvoer dient aangegeven te worden door leverancier
2. a. Voer met RC-gehalte tenminste &gt;14% voldoet aan de eisen van welzijnsvoer; indien geen RC gehalte, dan 340 gr/kg NSP (of OOS) 2.b. het mengen van 250 gram ruwvoerbrokken (bijvoorbeeld bietenpulp brokjes) door een standaard brok geeft hetzelfde effect
3. Guste en drachtige zeugen en gelten dienen ALTIJD op een of andere manier welzijnsvoer te krijgen:
- Zeugen in boxen dienen welzijnvoer te krijgen; of "gewoon" voer met enig ruwvoer, (dat is dan het welzijnsvoer) bijgegeven, bijvoorbeeld  2 keer per dag stro, maïs, hooi of luzerne; - Zeugen in groepshuisvesting op beton dienen 
ook welzijnsvoer te krijgen, alleen afleidingsmateriaal niet voldoende;
- Bij zeugen in groepshuisvesting op stro en met voldoende stro beschikbaar om op te nemen, is welzijnsvoer niet verplicht. Het stro is dan het welzijnsvoer.</t>
  </si>
  <si>
    <t>De dierdagdosering per dierjaar (DDD/J) bevind zich binnen het acceptabele niveau, hierbij wordt onderscheid gemaakt in de diercategorieën zeugen/biggen, speenbiggen en vleesvarkens. Voor vleesvarkens, biggen en zeugen ligt het actieniveau op 5. Voor speenbiggen ligt het actieniveau op 20.</t>
  </si>
  <si>
    <t>geen procesbegeleider van de erkende lijst gebruikt</t>
  </si>
  <si>
    <t>geen aanvullende maatregelen genomen indien DDD/J in het actiegebied; aanvullende maatregelen voldoen niet aan de voorschriften</t>
  </si>
  <si>
    <t>indien DDD/J 4 jaar in actieniveau en geen aanvullende maatregelen genomen; aanvullende maatregelen voldoen niet aan de voorschriften</t>
  </si>
  <si>
    <t xml:space="preserve">Actuele sectorniveaus zijn terug te vinden bij SDa (zie www.autoriteitdiergeneesmiddelen.nl).De DDD/J wordt in januari bepaald over het voorgaande jaar van 1 januari tot 31 december. Bij overschrijding van het acceptabele niveau, bekeken per diercategorie, worden de volgende maatregelen genomen:
Bij 1 jaar in actieniveau dient voor 1 april van het opvolgende jaar een aanvullend bedrijfsgezondheidsplan ingediend te worden welke is opgesteld met de bedrijfseigen dierenarts. Hierin wordt o.a. vermeld: 1. welke antibiotica (productnaam of werkzame stof) verantwoordelijk zijn voor de overschrijding;2. bij welke diercategorie (verder uitgesplitst in leeftijd, gewicht, etc.) deze antibiotica worden ingezet;3. een analyse van de risicofactoren / onderliggende oorzaken;4. welke verbeteringen ingezet worden om de risicofactoren/onderliggende oorzaken (zie punt 3) te reduceren of weg te nemen. Van de verbeterpunten wordt een actieplan opgesteld. Voor eerdere vastgestelde verbeterpunten wordt een evaluatie uitgevoerd.
</t>
  </si>
  <si>
    <t>Bij 3 jaar in actieniveau dient voor 1 april van het opvolgende jaar een aanvullend BGP-actieniveau (eisen, zie hierboven) ingediend te worden welke is opgesteld met het expertteam. Het expertteam bestaat ten minste uit een onafhankelijke procesbegeleider van de erkende lijst enleden van het adviesteam. Procesbegeleiders kunnen gevonden worden in het BAS-register van VAB, met als werkveld varkenshouderij (https://www.vabnet.nl/leden-en-adviseurs/ledenlijst.html). Het expertteam komt minimaal 3 keer per jaar bijeen.
Bij 4 jaar in actieniveau wordt het bedrijf geschorst tenzij de deelnemer voor 1 april:1. Drie bezoekverslagen van het voorgaande jaar kan overleggen, ondertekend door alle leden van het expertteam.2. Een aanvullend BGP-actieniveau indient, opgesteld met het expertteam voor het opvolgende jaar.</t>
  </si>
  <si>
    <t xml:space="preserve">Bij 2 jaar in actieniveau dient voor 1 april van het opvolgende jaar een aanvullend BGP-actieniveau ingediend te worden welke is opgesteld met het adviesteam. Het adviesteam bestaat ten minste uit een Geborgde Varkensdierenarts en een externe deskundige, bij voorkeur een voervoorlichter. Het adviesteam komt minimaal 3 keer per jaar bijeen.Het aanvullend BGP-actieniveau bevat minimaal:1. Analyse van het bedrijf, van de onderliggende oorzaken van het verhoogde antibioticumgebruik en de maatregelendie al zijn genomen (inclusief aanvullende BGP's).2. Er wordt aandacht besteed aan het colistinegebruik van het bedrijf in het afgelopen jaar.3. Set extra maatregelen waarmee het bedrijf alsnog binnen het acceptabele niveau kan komen.4. Evaluatie van de opvolging/implementatie van de adviezen van het team.5. De data van minimaal twee vervolgafspraken van het team in het kalenderjaar.6. Ondertekening door alle teamleden.
</t>
  </si>
  <si>
    <t>Bewijs van deelname/certificaat aan cursus zelf vaccineren moet aanwezig zijn voor degene die vaccineert.</t>
  </si>
  <si>
    <t>Nieuwe deelnemers dienen de eerste drie jaar van deelname jaarlijks aantoonbaar een 'self assessment' uit te voeren.</t>
  </si>
  <si>
    <t>Onder calamiteiten wordt o.a. verstaan het uitbreken van een besmettelijke dierziekte. Indien de varkenshouder de controleur toegang weigert tot de douche in geval van een calamiteit wordt de controle afgebroken. De douche voldoet idealiter aan het doorloopdouche principe, als onderdeel van de hygiënesluis (VB04.02a).
Indien de varkenshouder aantoonbaar kan maken dat het bedrijf uiterlijk december 2025 stopt, dan volstaat een plan van aanpak en is het faciliteren van een douche op het perceel niet noodzakelijk.
Er wordt geadviseerd om alle bedrijfsbezoekers te laten douchen voor het betreden van het schone bedrijfsgedeelte.</t>
  </si>
  <si>
    <t>Voersilo’s:
a. zijn geplaatst op een verharde ondergrond;
b. zijn genummerd;
c. zijn controleerbaar op aanwezigheid van ongewenste voerresten, schimmelvorming en/of andere verontreiniging;
d. hebben vulpunten die bereikbaar zijn vanaf de scheiding schoon-niet schoon (indien aanwezig).</t>
  </si>
  <si>
    <t>Opslag van afval, brandbare en giftige stoffen, reinigings- en desinfectiemiddelen, plaagdierbeheersingsmiddelen en gewasbeschermingsmiddelen is:
a. gescheiden van verblijfsruimten van dieren, (opslagruimten) van voedermiddelen en van opslagruimtes van dierbehandelingsmiddelen;
b. conform de schriftelijke instructies van de leverancier.</t>
  </si>
  <si>
    <t>Zieke, zwakke en gewonde varkens kunnen indien nodig geïsoleerd worden in een adequate ruimte (herstelruimte) die:a. schoongehouden kan worden;b. goed geventileerd is;c. warm en droog is;d. na het leegkomen en minimaal jaarlijks gereinigd en gedesinfecteerd wordt.e. de varken(s) voldoende ruimte geeft om zich te kunnen omdraaien, tenzij specifiek veterinair advies anders luidt.</t>
  </si>
  <si>
    <t>Ook zwakke varkens die zich niet kunnen handhaven in een groep kunnen in deze ruimte worden gehuisvest. Deze afscheiding kan ook binnen de afdeling plaatsvinden. Indien ruimte niet standaard aanwezig is, maar gecreëerd wordt indien noodzakelijk, dan kan de deelnemer dit aantonen. b/c. In de herstelruimte is een gezond klimaat. Er zijn ventilatievoorzieningen aanwezig. De herstelruimte is droog en de temperatuur is zodanig dat de dieren het niet zichtbaar koud of te warm hebben.d. Reiniging houdt in dat de herstelruimte visueel schoon is, ook bij leegstand.e. Aantoonbaar advies van de dierenarts.</t>
  </si>
  <si>
    <t>Controlepunten:a. De varkens mogen niet uitglijden als ze normaal rondlopen.b. De varkens mogen niet door de vloer zakken, er mogen niet meerdere gaten in de vloer zitten.c. Er mogen geen uitsteeksels op de vloer zijn en er mogen niet meerdere varkens met verwondingen aan de poten zijn.</t>
  </si>
  <si>
    <t>gladde stalvloeren in een enkel hok; stalvloeren niet stevig, vlak en stabiel ofuitsteeksels op de vloer in een enkel hok</t>
  </si>
  <si>
    <t>gladde stalvloeren in enkele hokken; stalvloeren niet stevig, vlak en stabiel ofuitsteeksels op de vloer in enkele hokken</t>
  </si>
  <si>
    <t>Bij een groepsgrootte &gt; 40 dieren mag de oppervlaktenorm per dier 10% kleiner zijn. Een verhoogd plateau mag ook gebruikt worden om aan de norm voor oppervlakte en dichte vloer te voldoen.</t>
  </si>
  <si>
    <t>De plaagdierbeheersing vindt plaats door de varkenshouder zelf of door een gecertificeerd plaagdierbeheersingsbedrijf.1. Indien de varkenshouder zelf de plaagdierbeheersing binnen de bedrijfsgebouwen uitvoert en hierbij gebruik maakt van rodenticiden, is degene die de plaagdierbeheersing uitvoert (varkenshouder en/of werknemer) in het bezit van een geldig vakbekwaamheidsbewijs KBA (Knaagdier Beheersing op Agrarisch Bedrijf).2. Indien de varkenshouder zelf de plaagdierbeheersing buiten de bedrijfsgebouwen uitvoert en hierbij gebruik maakt van rodenticiden, dan is degene die de plaagdierbeheersing uitvoert (varkenshouder en/of werknemer) in het bezit van een geldig vakbekwaamheidsbewijs KBA-GB (Knaagdier Beheersing op Agrarisch bedrijf - geïntegreerde beheersing) en is het varkensbedrijf gecertificeerd voor de Module IPM Rattenbeheersing van Stichting KPMB.3. Indien gebruik gemaakt wordt van een plaagdierbeheersingsbedrijf dient dit minimaal gecertificeerd te zijn voor de Module IPM Rattenbeheersing van Stichting KPMB.</t>
  </si>
  <si>
    <t>Controlepunt:1. Is de varkenshouder en/of een medewerker in het bezit van een geldig KBA-bewijs.2. Is de varkenshouder en/of een medewerker in het bezit van een geldig KBA-GB-bewijs en is het varkensbedrijf gecertificeerd voor, Module IPM Rattenbeheersing (KPMB). Raadpleeg www.kpmb.nl voor een actuele lijst met gecertificeerde bedrijven.3. Raadpleeg www.kpmb.nl/register/module-ipm-rattenbeheersing voor een actuele lijst met gecertificeerde bedrijven.</t>
  </si>
  <si>
    <t>geen (geldig) KBA-bewijs en/of KBA-GB-bewijs aanwezig van varkenshouder/werk-nemer; varkensbedrijf niet gecertificeerd; plaagdierbeheersings-bedrijf niet gecertificeerd</t>
  </si>
  <si>
    <t>Bij het verstrekken van voedermiddelen (direct) afkomstig van eigen teelt en buurmansteelt dient er een VVAK certificaat aanwezig te zijn. Bij eigenteelt, indien geen VVAK certificaat aanwezig, dient voldaan te worden aan de Module Eigenteelt.</t>
  </si>
  <si>
    <t>De voerverstrekking wordt op de volgende wijze uitgevoerd:a. Voerverstrekking tenminste éénmaal per dag, tenzij onbeperkt.b. Voerverstrekking is afgestemd op leeftijd en gewicht.c. Voerverstrekking gebeurt in overeenstemming met de bij het voer geleverde gebruiksvoorschriften (diercategorie, wachttijden, doeldier e.d.).d. Het brijvoer dient zo snel mogelijk verstrekt te worden, bij voorkeur in één en dezelfde voerbeurt. Door de pH laag te houden bij de bereiding van brijvoer wordt uitgroei van bepaalde ongewenste bacteriën voorkomen.</t>
  </si>
  <si>
    <t>b. Er dient een voerschema/programma aanwezig te zijn.d. Bedrijven die brijvoer verstrekken kunnen aan de hand van de pH van de grondstoffen berekenen wat de pH van de bereide voeders wordt. Indien deze hoger dan gewenst is kan deze verlaagd worden door extra zuren toe te voegen.</t>
  </si>
  <si>
    <t>d. Controlepunten: mengketel is leeg.</t>
  </si>
  <si>
    <t>mengketel niet leeg</t>
  </si>
  <si>
    <t>voerverstrekking minder dan een maal per dag of geen voerschema/programma aanwezig</t>
  </si>
  <si>
    <t>voerverstrekking niet volgens gebruiksvoor-schriften</t>
  </si>
  <si>
    <t>Deze overeenkomst is beschikbaar op www.geborgdedierenarts.nl en in de database InfoVarken.Controleer of de overeenkomst is ondertekend door de bedrijfseigen dierenarts en varkenshouder.</t>
  </si>
  <si>
    <t>Verificatie op basis van het register Geborgde Varkensdierenarts van de Stichting Geborgde Dierenarts. Noteer de namen van de (vervangende) dierenartsen die op de overeenkomst staan. Vervangende dierenartsen die niet meer geborgd zijn mogen niet meer als praktiserend dierenarts gebruikt worden. Noteer namen van vervangende dierenartsen die niet meer geborgd zijn, maar wel vernoemd worden op de 1-op-1 overeenkomst.</t>
  </si>
  <si>
    <t>Het UBN is in het bezit van een door de bedrijfseigen dierenarts opgesteld bedrijfsgezondheidsplan, welke is geüpload in InfoVarken. Het bedrijfsgezondheidsplan wordt minimaal jaarlijks geactualiseerd en bevat minimaal de volgende onderdelen:a. titel: bedrijfsgezondheidsplan;b naam en handtekening varkenshouder en bedrijfseigen dierenarts;c. UBN;d. datum van opstellen;e. de gehouden diercategorieën;f. aandachts- en verbeterpunten naar aanleiding van voorgaand jaar.</t>
  </si>
  <si>
    <t>De varkenshouder dient ervoor te zorgen dat het bedrijfsgezondheidsplan wordt geupload in InfoVarken.Het bedrijfsgezondheidsplan wordt in beginsel jaarlijks geactualiseerd.Als de actualisatie (d.w.z. na 1 jaar) in een periode van leegstand op het varkensbedrijf valt, dan hoeft er geen geactualiseerd bedrijfsgezondheidsplan aanwezig te zijn. Worden weer varkens aangevoerd, dan wordt bij het eerstvolgende maandelijkse bezoek van de dierenarts het bedrijfsgezondheidsplan geactualiseerd. Echter bij een tekortkoming op het voorschrift VG01.04 dient naast de jaarlijkse actualisatie een evaluatie van het bedrijfsgezondheidsplan te worden opgesteld waarin concrete afspraken worden gemaakt om het gebruik van antibiotica te reduceren. Zie VG01.04.</t>
  </si>
  <si>
    <t>In het bedrijfsgezondheidsplan wordt vermeld:a. een analyse van de diergezondheidssituatie en de toepassing van diergeneesmiddelen op het bedrijf gedurende het voorgaande jaar b. een actieplan met managementmaatregelen die het komende jaar worden genomen met betrekking tot het verminderen van het gebruik van antibiotica, inclusief heldere doelstellingen en tijdspaden,</t>
  </si>
  <si>
    <t>Het UBN is in het bezit van een door de bedrijfseigen dierenarts opgesteld bedrijfsbehandelplan. Het bedrijfsbedrijfsbehandelplan wordt minimaal jaarlijks geactualiseerd en bevat minimaal de volgende onderdelen:a. de meest voorkomende aandoeningen en ziekten en de voorgestelde behandeling;b. titel: bedrijfsbehandelplan;c naam varkenshouder en bedrijfseigen dierenarts;d. UBN;e. datum van opstellen;f. de op het bedrijf toegepaste vaccinatieschema's;g. merknaam en Reg NL(-H) van het te gebruiken diergeneesmiddel;h. wachttijd;i, dosering;j. behandelduur.</t>
  </si>
  <si>
    <t>De varkenshouder dient ervoor te zorgen dat het bedrijfsbehandelplan wordt geüpload in InfoVarken.Als de actualisatie (d.w.z. na 1 jaar) in een periode van leegstand op het varkensbedrijf valt, dan hoeft er geen geactualiseerd bedrijfsbehandelplan aanwezig te zijn. Worden weer varkens aangevoerd, dan wordt bij het eerstvolgende maandelijkse bezoek van de dierenarts het bedrijfsbehandelplan geactualiseerd. Ad g: Volstaan kan worden met de werkzame stof, mits in een bijlage een lijst wordt opgenomen met te gebruiken diergeneesmiddelen, inclusief merknaam, Reg NL(-H)-nummer, wachttijd, dosering en behandelduur.</t>
  </si>
  <si>
    <t>Bedrijfsbehandelplan is op het moment van controle niet ouder dan 1 jaar. Tenzij er sprake is van leegstand tijdens de actualisatie/controle.</t>
  </si>
  <si>
    <t>BBP niet in InfoVarken en/of voldoet niet aan de eisen.BGP maximaal 1 week te laat geactualiseerd.</t>
  </si>
  <si>
    <t>BBP niet aanwezig of niet door de bedrijfseigen dierenarts opgesteld.BGP ouder dan 1 jaar + 1 week</t>
  </si>
  <si>
    <t>Besluit houders van dieren art 1.28 lid 1</t>
  </si>
  <si>
    <t>De volgende documenten worden minimaal 5 jaar (digitaal) bewaard:a. registratiekaarten;b. bedrijfsgezondheidsplan;c. bedrijfsbehandelplan;d. bezoekverslagen dierenarts</t>
  </si>
  <si>
    <t>BBP, BGP, registratiekaarten en/of bezoekverslagen dierenarts korter dan 5 jaar bewaard</t>
  </si>
  <si>
    <t>Regeling diergeneesmiddelen, Bijlage 9, art. 6.3.EG 852/2004 bijlage1 Deel A: II.3a, EG 852/2004 bijlage1 Deel A: II.4j,</t>
  </si>
  <si>
    <t>VG04.01II</t>
  </si>
  <si>
    <t>a. De welzijnscheck dient per UBN ingevuld te worden voor de aanwezige diercategorie/ diercategorieën.b. Er dient gebruik gemaakt te worden van de welzijnscheck zoals te vinden op www.vitalevarkenshouderij.nl.c. De eerste welzijnscheck is uiterlijk 31 december 2020 – op papier of digitaal – ingevuld.d. De welzijnscheck is op het moment van controle niet ouder dan 1 jaar.</t>
  </si>
  <si>
    <t>welzijnscheck niet ingevuld voor de aanwezige diercategorieën</t>
  </si>
  <si>
    <t>In het bezoekverslag wordt o.a. aandacht besteed aan:- diergezondheid;- dierwelzijn;- eventueel uitgevoerde behandelingen;- klinische verschijnselen van dierziekten op de OIE lijst, uitgezonderd PRRS. De actuele lijst met dierziekten kan gevonden worden op https://www.oie.int/animal-health-in-the-world/, bij het uitklapmenu onder OIE-Listed diseases &lt;jaartal&gt;. Het gaat om de dierziekten genoemd onder de kopjes “multiple species” en “swine”.- slachterijinformatie (tenminste 1 maal per 3 mndn / m.u.v. periodes waarin leegstand heeft plaatsgevonden);- overige aandachtspunten.</t>
  </si>
  <si>
    <t>De varkenshouder kan dit inzien in Vee Online.</t>
  </si>
  <si>
    <t>registratie Online Monitor ontbreekt incidenteel</t>
  </si>
  <si>
    <t>registratie Online Monitor ontbreekt regelmatig</t>
  </si>
  <si>
    <t>alle registratie Online Monitor ontbreekt</t>
  </si>
  <si>
    <t>De varkenshouder ziet erop toe dat hij van de slachterij (eventueel via de handelaar) de gegevens ontvangt, die bij de keuring van varkens worden vastgelegd, ter ondersteuning van zijn bedrijfsvoering. Het betreft de volgende keuringsgegevens:
a. longontsteking
b. borstvliesontsteking
c. leveraandoening
d. huidontsteking
e. pootbeschadiging
f. volle magen
g. overschrijding van residuen als bedoeld in Monitoring Kritische Stoffen bij varkens</t>
  </si>
  <si>
    <t>Dierengeneesmiddelen</t>
  </si>
  <si>
    <t>Receptplichtige diergeneesmiddelen en vaccins die niet aan deze kwalificaties voldoen, mogen niet op het bedrijf voorradig zijn.Indien de varkenshouder URA diergeneesmiddelen van derden (lees: handelaar met een vergunning voor het leveren van URA-middelen) wil betrekken dan betekent dat dat de bedrijfseigen dierenarts een recept uitschrijft.Medicijnen voor biggen op vleesvarkens bedrijven zijn toegestaan, mits aantoonbaar is dat deze zijn gebruikt bij biggen niet ouder/niet zwaarder dan op de verpakking is aangegeven. Aantonen kan bijvoorbeeld via hokkaarten. Voor buitenlandse bedrijven geldt: diergeneesmiddelen moeten voor betreffende land officieel geregistreerd zijn.</t>
  </si>
  <si>
    <t>Voorbuitenlandsebedrijvengeldt:antibioticamoetenvoorhetbetreffendelandofficieelgeregistreerdzijnengelijkwaardigaandeopdepositievelijstantibiotica genoemde antibiotica.</t>
  </si>
  <si>
    <t>De positieve lijst antibiotica beperkt zich tot het gebruik van antibiotica, alle andere diergeneesmiddelen vallen buiten deze lijst.Controlepunten: Afgiftedatum van de medicijnen is leidend bij bepalen of juist aanwezig; medicijnen afgegeven voor datum vervallen positieve lijst én THT niet verstreken, mogen opgebruikt worden.LET OP: UDD, UDA en URA diergeneesmiddelen mogen uitsluitend door de bedrijfseigen dierenarts worden voorgeschreven waarbij het wettelijk verboden is UDD en UDA diergeneesmiddelen te betrekken van een andere dan de bedrijfseigen dierenarts. Deze middelen mogen eventueel door een apotheek worden geleverd. In de praktijk komt dit niet voor. URA diergeneesmiddelen mogen naast de bedrijfseigen dierenarts worden geleverd door een apotheek of geregistreerde erkende handelaar.</t>
  </si>
  <si>
    <t>antibiotica onder cascade afgegeven, waarvan werkzame stof en toedieningswijze wel op positieve lijst staan op bedrijf aanwezig (geweest)</t>
  </si>
  <si>
    <t>niet toegestane antibiotica op bedrijf aanwezig (geweest)</t>
  </si>
  <si>
    <t>dieren niet onderscheidenlijk gemerkt;geen melding op afleverbon</t>
  </si>
  <si>
    <t>EG 852/2004 bijlage1 Deel A: II.3a, EG 852/2004 bijlage1 Deel A: II.4</t>
  </si>
  <si>
    <t>Het etiket vermeldt tenminste:
a. de naam van de praktijk die de diergeneesmiddelen heeft verkocht;
b. het UBN waaraan het middel geleverd is;
c. de datum van afgifte door de dierenartsenpraktijk aan de veehouder.</t>
  </si>
  <si>
    <t>diergeneesmiddelen in dezelfde kast als afval, brandbare en giftige stoffen, R&amp;D-, plaagdierbeheersings- en gewasbescher-mingsmiddelen, maar op andere plank</t>
  </si>
  <si>
    <t>opslag voldoet niet aan 1 of meerdere voorwaarden</t>
  </si>
  <si>
    <t>EG 852/2004 bijlage1 Deel A: II.4g,jbovenwettelijk</t>
  </si>
  <si>
    <t>De medicijnregistratie van behandelde dieren, betreffende de diergeneesmiddelen en vaccins, bevat minimaal: a. naam van het diergeneesmiddel/vaccin;b. Reg NL (-H) van het diergeneesmiddel/vaccin;c. batchnummer;d.dier-/hoknummer;e. einde wachttermijn;f. data van toediening/behandeling;g. toedieningswijze;h. hoeveelheid.</t>
  </si>
  <si>
    <r>
      <t xml:space="preserve">Varkens die individueel behandeld worden, moeten herkenbaar worden gemaakt als behandeld, voor minimaal de wachttermijn.Voor de registratie van het verbruik van diergeneesmiddelen wordt hier onder per categorie de interpretatie beschreven. Een voorbeeld van registratie zijn de stalkaarten.
</t>
    </r>
    <r>
      <rPr>
        <b/>
        <sz val="9"/>
        <color rgb="FF000000"/>
        <rFont val="Arial"/>
        <family val="2"/>
      </rPr>
      <t>Zeugen:</t>
    </r>
    <r>
      <rPr>
        <sz val="9"/>
        <color rgb="FF000000"/>
        <rFont val="Arial"/>
        <family val="2"/>
      </rPr>
      <t xml:space="preserve"> Behandelingen worden per zeug geregistreerd, voor middel en dosering kan verwezen worden naar een bedrijfsbehandelplan.
</t>
    </r>
    <r>
      <rPr>
        <b/>
        <sz val="9"/>
        <color rgb="FF000000"/>
        <rFont val="Arial"/>
        <family val="2"/>
      </rPr>
      <t>Biggen bij de zeug</t>
    </r>
    <r>
      <rPr>
        <sz val="9"/>
        <color rgb="FF000000"/>
        <rFont val="Arial"/>
        <family val="2"/>
      </rPr>
      <t xml:space="preserve">:- Niet standaardbehandelingen van zuigbiggen (individueel of groep) worden geregistreerd onder het nummer van de zeug. Daar waar mogelijk kan worden verwezen naar het bedrijfsbehandelplan. - Voor standaardbehandelingen kan worden verwezen naar het bedrijfsbehandelplan.
</t>
    </r>
    <r>
      <rPr>
        <b/>
        <sz val="9"/>
        <color rgb="FF000000"/>
        <rFont val="Arial"/>
        <family val="2"/>
      </rPr>
      <t>Biggen en vleesvarkens:</t>
    </r>
    <r>
      <rPr>
        <sz val="9"/>
        <color rgb="FF000000"/>
        <rFont val="Arial"/>
        <family val="2"/>
      </rPr>
      <t>- Individuele behandelingen worden op hokniveau geregistreerd, voor middel en dosering kan verwezen worden naar een bedrijfsbehandelplan.- Groepsbehandelingen worden per hok/afdeling geregistreerd, voor middel en dosering kan verwezen worden naar een bedrijfsbehandelplan.</t>
    </r>
  </si>
  <si>
    <t>a. De afleverbonnen van de geleverde diergeneesmiddelen (receptplichtige en niet-receptplichtige) worden bewaard voor de duur van de wettelijk voorgeschreven periode met een minimum van 5 jaar.
b. Vaccins en antimicrobiële middelen mogen voor niet langer dan 4 weken zijn voorgeschreven.</t>
  </si>
  <si>
    <r>
      <t>De varkenshouder geeft zijn bedrijfsstatus in het kader van de Regeling preventie, bestrijding en monitoring van besmettelijke dierziekten en zo</t>
    </r>
    <r>
      <rPr>
        <sz val="9"/>
        <color rgb="FF000000"/>
        <rFont val="Calibri"/>
        <family val="2"/>
      </rPr>
      <t>ö</t>
    </r>
    <r>
      <rPr>
        <sz val="9"/>
        <color rgb="FF000000"/>
        <rFont val="Arial"/>
        <family val="2"/>
      </rPr>
      <t>nosen en TSE's (A,B,C,E,F,RE, D) en elke wijziging in zijn bedrijfsstatus door aan de CI. De varkenshouder laat indien zijn bedrijf een A, C of E status heeft elke maand 12 monsters analyseren  op:
- Ziekte van Aujeszky (ZvA)
- Klassieke varkenspest (KVP)
De varkenshouder laat indien zijn bedrijf een B, D of F status heeft elk trimester (4 maanden)3 bloedmonsters analyseren op ZvA.De ZvA en, indien van toepassing, KVP monsteruitslagen worden gedurende 2 jaar na bemonstering in de administratie bewaard.</t>
    </r>
  </si>
  <si>
    <t>De varkenshouder meldt de aan- en afvoer van varkens van zijn bedrijf, conform de “Regeling identificatie en registratie van dieren”.Een overzicht van aan- en afvoermeldingen wordt gedurende tenminste 3 jaar bewaard.</t>
  </si>
  <si>
    <t>De ingezette vee transporteurs dienen gecertificeerd te zijn volgens de Erkenningsregeling Diertransport (QLT) van Vee&amp;Logistiek Nederland of een gelijkwaardige regeling.</t>
  </si>
  <si>
    <t>Erkende transporteurs kunnen gevonden worden in de database (https://openbaar.vee-logistiek.nl/). Per 1 januari 2022: alle transport binnen Nederland van slachtdieren.Per 1 juli 2022: ook alle transport binnen Nederland van biggen. Er geldt een uitzondering voor eigen-transport. Per 1 juli 2023: alle nationale en internationale transporten van varkens en biggen (incl. export en import). Er geldt een uitzondering voor eigen-transport. Eigen-transport: vervoer van eigen (aangekochte) biggen of gelten van of naar eigen locatie, geen transport voor derden.</t>
  </si>
  <si>
    <t>geen erkende transporteur gebruikt voor ingangsdatum categorie</t>
  </si>
  <si>
    <t>geen erkende transporteur gebruikt</t>
  </si>
  <si>
    <t>NVT eigen transport van biggen</t>
  </si>
  <si>
    <t>Bij de aanvoer/afvoer van varkens is het volgende bekend bij de transporteur:
a. de wijze van laden/lossen;
b1. dat het contact tijdens het laden/lossen tussen de varkenshouder (en personeel) en het transportmiddel vermeden wordt;
b2. op welke wijze een ongeladen veetransportmiddel wordt toegelaten op het bedrijf nadat de varkenshouder vaststelt dat het voertuig is gereinigd en ontsmet (afvoer);
c. de manier van reinigen en ontsmetting na lossen van het veetransportmiddel en de daarbij behorende voorwerpen (geldt ook voor eigen veetransportmiddelen);
d. de wijze waarop de aan- en aflevervoorziening wordt gebruikt.</t>
  </si>
  <si>
    <t>Onnodig lijden moet worden voorkomen. Gewonde, zwakke en zieke dieren mogen niet worden vervoerd, met name in de volgende gevallen:
a)              wanneer de dieren niet in staat zijn zich op eigen kracht pijnloos te bewegen of zonder hulp te lopen. 
b)              wanneer zij ernstige open wonden of een prolaps vertonen. 
c)              wanneer het drachtige dieren betreft waarvan de draagtijd reeds voor 90 % of meer gevorderd is, of dieren die in de week ervoor geworpen hebben. 
d)              wanneer het pasgeboren dieren betreft waarvan de navel nog niet volledig geheeld is.
 e) wanneer het varkens van minder dan drie weken betreft, tenzij zij over minder dan 100 km worden vervoerd.</t>
  </si>
  <si>
    <t>De varkenshouder verklaart bij de aflevering van varkens anders dan voor de slacht:
a. dat de varkens voldoen aan alle voor de vermeerderingsfase van toepassing zijnde eisen gesteld in de regeling IKB Varken;
b. dat er alleen IKB-biggen geleverd zijn;
c. welke gezondheidsstoornissen er mogelijk opgetreden zijn na het spenen;
d. welke medicatie er mogelijk is toegepast;
e. dat er geen tranquillizers aan de varkens zijn en/of worden toegediend vóór het vervoer; 
f. dat de af te voeren varkens zijn gemerkt conform de “regeling identificatie en registratie dieren”;
g. dat de identificatie- en registratiegegevens van de varkens aanwezig zijn;
h. dat de vestiging of het bedrijf van bestemming onder vermelding van UBN aangegeven is;
i. het NVWA-registratienummer / kenteken van het vervoersmiddel;
j. de plaats, datum en tijdstip waarop het veetransportmiddel voor het laatst is gereinigd en ontsmet.</t>
  </si>
  <si>
    <t>De varkenshouder verklaart bij de aflevering van varkens voor de slacht:a. de koppel IKB-vleesvarkens voldoet aan de eisen van de regeling IKB Varken;b. de identificatie- en registratieformulieren aanwezig zijn;c. de niet IKB-vleesvarkens apart geïdentificeerd zijn; d. de identificatienummers van niet IKB-vleesvarkens duidelijk op de afleververklaring zijn vermeld;e. tijdens transport duidelijk onderscheid gemaakt wordt tussen de IKB-vleesvarkens en niet IKB-vleesvarkens;f. de af te voeren IKB-vleesvarkens zijn gemerkt conform het bepaalde in de Regeling identificatie en registratie van dieren. Bij aankomst in de slachterij mag eventueel het verliespercentage van de identificatiemerken niet hoger zijn dan 1% per koppel. Het merken dient zodanig plaats te vinden dat terugkoppeling op afdelingsniveau gewaarborgd is;g. het tijdstip van de laatste voerverstrekking;h. de IKB-vleesvarkens nuchter worden afgeleverd. Nuchter betekent dat de laatste voerverstrekking plaatsvindt vóór 16.00 uur op de dag vóór de dag van aflevering;i. de IKB-vleesvarkens afkomstig zijn van een IKB-erkend bedrijf;j. geen tranquillizers aan de IKB-vleesvarkens zijn en/of worden toegediend vóór het vervoer; k. de minimale eisen m.b.t. voedselketeninformatie (VKI) zijn correct doorgegeven aan de afnemer.</t>
  </si>
  <si>
    <t>afleveringsverklaring voldoet niet aan de eisen:b, d t/m i;geen afleveringsverklaring meegegeven;verklaring niet volledig ingevuld</t>
  </si>
  <si>
    <t>afleveringsverklaring voldoet niet aan de eisen:a, c, j, k</t>
  </si>
  <si>
    <t>EG 852/2004 bijlage1 Deel A: I.1bEG 852/2004 bijlage1 Deel A: II.3a, EG 852/2004 bijlage1 Deel A: II.4</t>
  </si>
  <si>
    <t>De afvoer van kadavers wordt op de volgende wijze uitgevoerd:
a. Het destructiemateriaal dient zo kort mogelijk voor het ophalen afgevoerd te worden naar de kadavervoorziening aan de openbare weg en afgedekt te worden;
b. De kadavervoorziening en de hulpmiddelen worden direct na gebruik gereinigd en ontsmet;
c. De aanrijroute van het vervoermiddel van het destructiebedrijf tot aan het erf is bekend;
d. Materiaal wordt aangeboden op een zodanige plaats dat het vanaf de openbare weg binnen het vrije bereik ligt van de laadkraan van het vervoermiddel waarmee het wordt opgehaald.</t>
  </si>
  <si>
    <t>a. Afdekking is zodanig geregeld dat het niet vrij toegankelijk is voor anderen, dan de aangifteplichtige en de destructor, en zodanig dat het is onttrokken aan het oog van passanten en niet vrij toegankelijk is voor vogels, knaagdieren, honden en katten.
d. Indien dit fysiek niet mogelijk is, wordt schriftelijk een andere plaats afgesproken tussen varkenshouder en destructiebedrijf, waarbij uitgangspunt is dat het vervoersmiddel van het destructiebedrijf niet verder dan één wagenlengte op het erf komt.
Er kan aan het voorschrift worden voldaan door alle onderdelen in een protocol op te nemen.</t>
  </si>
  <si>
    <t>afvoer destructiemateriaal niet volgens de voorschriften</t>
  </si>
  <si>
    <t>Bij de afvoer van mest is bekend: a. de wijze waarop het voertuig bij het mestafzuigpunt dient te komen;
b. de wijze waarop de mest wordt geladen (o.a. met bedrijfseigen mestafzuigslang).</t>
  </si>
  <si>
    <t>a. is er een toegankelijke route om dit punt te bereiken zonder de schone weg te kruisen.
b. zijn er bedrijfseigen afzuigslangen aanwezig</t>
  </si>
  <si>
    <t>in de route naar het laadpunt wordt de schone weg gekruist</t>
  </si>
  <si>
    <t>er zijn geen bedrijfseigen mestslangen</t>
  </si>
  <si>
    <t>Alle mannelijke biggen worden onder verdoving gecastreerd door een vakbekwaam persoon.</t>
  </si>
  <si>
    <t>Castratie wordt uiterlijk 7 dagen na geboorte uitgevoerd of er vindt geen castratie plaats. De persoon die de verdoofde castratie uitvoert, is hiervoor opgeleid of is dierenarts.</t>
  </si>
  <si>
    <t>Indien de biggen gecastreerd worden dient de zeugenhouder:
a. in het bezit te zijn van goedwerkende verdovingsapparatuur;
b. een goed gasmengsel voor verdoving te gebruiken;
c. minimaal één volle gasfles op voorraad te hebben;
d. te kunnen aantonen dat de juiste hoeveelheid gas wordt gebruikt;
e. het aantal verdoofde gecastreerde varkens vast te leggen;
f. de administratie met betrekking tot verdoofd castreren te bewaren.</t>
  </si>
  <si>
    <t>Noteer Reg NL en naam van het vaccin. Een immunocastratievaccin is erkend als het officieel geregistreerd is bij het Bureau Diergeneesmiddelen, zie www.cbg-meb.nl. Momenteel is alleen Improvac (Reg NL 101060) erkend.</t>
  </si>
  <si>
    <t>Noteer Reg NL van het diergeneesmiddel dat gebruikt wordt voor de napijnbestrijding. Momenteel zijn alleen Novem (Reg NL 10218) en Melovem (Reg NL 103350) geregistreerd.</t>
  </si>
  <si>
    <t>b. het gasmengsel bestaat uit, volgens afleverbon of opdruk van de fles, 30% zuurstof (O2) en 70% koolstofdioxide (CO2).
d. Verbruik kan worden aangetoond door de afleveringsbewijzen van de gasflessen.
e. registratie kan worden vastgelegd door middel van een niet-resetbare teller ophet verdovingsapparaat of door een schriftelijke verklaring/bon van de dierenarts met naam, datum en aantal.
f. minimale bewaartermijn is 1 jaar.</t>
  </si>
  <si>
    <t>er wordt geen verdoving toegepast; uitvoering niet door vakbekwaam persoon</t>
  </si>
  <si>
    <t>voldoet niet aan de eisen</t>
  </si>
  <si>
    <t>gasverbruik komt niet overeen</t>
  </si>
  <si>
    <t>meldingen niet vastgelegd</t>
  </si>
  <si>
    <t>niet-erkend immunocastratievaccin gebruikt</t>
  </si>
  <si>
    <t>geen napijnbestrijding toegepast of niet geregistreerde middelen toegepast</t>
  </si>
  <si>
    <t>verbruik in logboek komt niet overeen met verwachting</t>
  </si>
  <si>
    <t>NVT indien geen castratie wordt toegepast</t>
  </si>
  <si>
    <t>Waterslang aanwezig, maar niet op R&amp;O plaats.</t>
  </si>
  <si>
    <t>R&amp;O plaats onvoldoende bereikbaar; geen waterslang aanwezig of korter dan 25 meter</t>
  </si>
  <si>
    <t>herstelruimte kan niet schoongehouden worden; herstelruimte niet visueel schoon</t>
  </si>
  <si>
    <t>niet aangetoond dat herstelruimte aanwezig is of gecreëerd kan worden; klimaat herstelruimte niet gezond; varken(s) kunnen niet omdraaien</t>
  </si>
  <si>
    <t>afmetingen voldoen niet voor stal waarvan bouwvergunning aangevraagd voor 1 januari 2019</t>
  </si>
  <si>
    <r>
      <t>ligruimte biggen niet schoon en droog in meerdere hokken en/of afdelingen; geen bescherming voor de biggen aanwezig; geen warmtebron aanwezig indien temp. lager dan 32</t>
    </r>
    <r>
      <rPr>
        <sz val="9"/>
        <color rgb="FF000000"/>
        <rFont val="Cambria Math"/>
        <family val="1"/>
      </rPr>
      <t>⁰</t>
    </r>
    <r>
      <rPr>
        <sz val="9"/>
        <color rgb="FF000000"/>
        <rFont val="Arial"/>
        <family val="2"/>
      </rPr>
      <t>C</t>
    </r>
  </si>
  <si>
    <t>afleverbonnen korter dan 5 jaar bewaard of korter dan de wettelijk voorgeschre-ven periode; vaccins en antimicrobiële middelen langer dan 4 weken voorgeschre-ven</t>
  </si>
  <si>
    <t>geldende wachttermijn niet in acht genomen</t>
  </si>
  <si>
    <t>afleveringsverklaring voldoet niet aan de eisen:c, d, f t/m j</t>
  </si>
  <si>
    <t>afleveringsverklaring voldoet niet aan de eisen:a, b, e</t>
  </si>
  <si>
    <t>- Nieuwe stallen worden vóór ingebruikname gekeurd conform NEN 1010. 
- Een vijfjaarlijkse herkeuring (ook voor bestaande stallen) vindt plaats volgens de Agro Elektra Inspectie of NEN 3140.
- Bij bestaande stallen dient de eerste keuring plaatsgevonden te hebben vóór 31-12-2018.</t>
  </si>
  <si>
    <t>Er is een ruimte voor het afzonderen van zieke, zwakke en gewonde varkens (ziekenboeg) die: 
a. een minimale omvang heeft van 1% van het totaal aanwezige dierplaatsen; 
b. goed geventileerd is;
c.  warm en droog is;
d.  na het leegkomen en minimaal jaarlijks gereinigd en gedesinfecteerd wordt.
e. de varken(s) voldoende ruimte geeft om zich te kunnen omdraaien, tenzij specifiek veterinair advies anders luidt.</t>
  </si>
  <si>
    <t>De stalvloeren: a. zijn stroef;
b. zijn stevig, vlak en stabiel;
c. hebben geen scherpe uitsteeksels.</t>
  </si>
  <si>
    <t>Controlepunten:
a. De varkens mogen niet uitglijden als ze normaal rondlopen.
b. De varkens mogen niet door de vloer zakken, er mogen niet meerdere gaten in de vloer zitten.
c. Er mogen geen uitsteeksels op de vloer zijn en er mogen niet meerdere varkens met verwondingen aan de poten zijn.</t>
  </si>
  <si>
    <t>Het UBN is in het bezit van een door de bedrijfseigen dierenarts opgesteld bedrijfsgezondheidsplan, welke is geüpload in InfoVarken. Het bedrijfsgezondheidsplan wordt minimaal jaarlijks geactualiseerd en bevat minimaal de volgende onderdelen:
a. titel: bedrijfsgezondheidsplan;
b naam en handtekening varkenshouder en bedrijfseigen dierenarts;
c. UBN;
d. datum van opstellen;
e. de gehouden diercategorieën;
f. aandachts- en verbeterpunten naar aanleiding van voorgaand jaar</t>
  </si>
  <si>
    <t>ondertekening niet door varkenshouder of gemachtigd persoon</t>
  </si>
  <si>
    <t>NVTa t/m d: indien geen voersilo's aanwezigd: indien scheiding schoon-niet schoon niet aanwezig is</t>
  </si>
  <si>
    <t>Versie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</si>
</sst>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0"/>
      <color rgb="FF000000"/>
      <name val="Arial"/>
      <family val="2"/>
    </font>
    <font>
      <sz val="10"/>
      <name val="Arial"/>
      <family val="2"/>
    </font>
    <font>
      <sz val="10"/>
      <color rgb="FF000000"/>
      <name val="Arial"/>
      <family val="2"/>
    </font>
    <font>
      <b/>
      <sz val="10"/>
      <name val="Arial"/>
      <family val="2"/>
    </font>
    <font>
      <b/>
      <sz val="9"/>
      <color rgb="FF000000"/>
      <name val="Arial"/>
      <family val="2"/>
    </font>
    <font>
      <sz val="9"/>
      <color rgb="FF000000"/>
      <name val="Arial"/>
      <family val="2"/>
    </font>
    <font>
      <b/>
      <sz val="12"/>
      <color rgb="FF000000"/>
      <name val="Arial"/>
      <family val="2"/>
    </font>
    <font>
      <sz val="9"/>
      <color rgb="FF000000"/>
      <name val="Times New Roman"/>
      <family val="1"/>
    </font>
    <font>
      <vertAlign val="superscript"/>
      <sz val="9"/>
      <color rgb="FF000000"/>
      <name val="Arial"/>
      <family val="2"/>
    </font>
    <font>
      <strike/>
      <sz val="9"/>
      <color rgb="FF000000"/>
      <name val="Arial"/>
      <family val="2"/>
    </font>
    <font>
      <i/>
      <sz val="9"/>
      <color rgb="FF000000"/>
      <name val="Arial"/>
      <family val="2"/>
    </font>
    <font>
      <sz val="9"/>
      <color rgb="FF000000"/>
      <name val="Calibri"/>
      <family val="2"/>
    </font>
    <font>
      <u/>
      <sz val="9"/>
      <color rgb="FFFF0000"/>
      <name val="Arial"/>
      <family val="2"/>
    </font>
    <font>
      <sz val="9"/>
      <color rgb="FF000000"/>
      <name val="Cambria Math"/>
      <family val="1"/>
    </font>
    <font>
      <sz val="9"/>
      <color theme="1"/>
      <name val="Arial"/>
      <family val="2"/>
    </font>
    <font>
      <b/>
      <sz val="9"/>
      <name val="Arial"/>
      <family val="2"/>
    </font>
    <font>
      <sz val="9"/>
      <name val="Arial"/>
      <family val="2"/>
    </font>
    <font>
      <sz val="11"/>
      <color theme="1"/>
      <name val="Arial"/>
      <family val="2"/>
    </font>
    <font>
      <sz val="12"/>
      <color rgb="FF000000"/>
      <name val="Arial"/>
      <family val="2"/>
    </font>
    <font>
      <sz val="10"/>
      <color theme="1"/>
      <name val="Arial"/>
      <family val="2"/>
    </font>
    <font>
      <sz val="8"/>
      <color rgb="FF000000"/>
      <name val="Segoe UI"/>
      <family val="2"/>
    </font>
  </fonts>
  <fills count="8">
    <fill>
      <patternFill patternType="none"/>
    </fill>
    <fill>
      <patternFill patternType="gray125"/>
    </fill>
    <fill>
      <patternFill patternType="solid">
        <fgColor rgb="FFFFFFFF"/>
      </patternFill>
    </fill>
    <fill>
      <patternFill patternType="solid">
        <fgColor theme="0"/>
        <bgColor indexed="64"/>
      </patternFill>
    </fill>
    <fill>
      <patternFill patternType="solid">
        <fgColor rgb="FF00B0F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0.499984740745262"/>
        <bgColor indexed="64"/>
      </patternFill>
    </fill>
  </fills>
  <borders count="7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double">
        <color rgb="FF000000"/>
      </top>
      <bottom/>
      <diagonal/>
    </border>
    <border>
      <left style="medium">
        <color rgb="FF000000"/>
      </left>
      <right style="medium">
        <color rgb="FF000000"/>
      </right>
      <top/>
      <bottom/>
      <diagonal/>
    </border>
    <border>
      <left style="medium">
        <color rgb="FF000000"/>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diagonal/>
    </border>
    <border>
      <left/>
      <right style="medium">
        <color rgb="FF000000"/>
      </right>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rgb="FF000000"/>
      </top>
      <bottom/>
      <diagonal/>
    </border>
    <border>
      <left style="medium">
        <color rgb="FF000000"/>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style="medium">
        <color rgb="FF000000"/>
      </top>
      <bottom/>
      <diagonal/>
    </border>
    <border>
      <left style="medium">
        <color indexed="64"/>
      </left>
      <right/>
      <top/>
      <bottom/>
      <diagonal/>
    </border>
    <border>
      <left/>
      <right style="medium">
        <color indexed="64"/>
      </right>
      <top/>
      <bottom/>
      <diagonal/>
    </border>
    <border>
      <left style="medium">
        <color indexed="64"/>
      </left>
      <right style="medium">
        <color rgb="FF000000"/>
      </right>
      <top style="double">
        <color rgb="FF000000"/>
      </top>
      <bottom/>
      <diagonal/>
    </border>
    <border>
      <left style="medium">
        <color rgb="FF000000"/>
      </left>
      <right style="medium">
        <color indexed="64"/>
      </right>
      <top style="double">
        <color rgb="FF000000"/>
      </top>
      <bottom/>
      <diagonal/>
    </border>
    <border>
      <left/>
      <right style="medium">
        <color indexed="64"/>
      </right>
      <top/>
      <bottom style="medium">
        <color rgb="FF000000"/>
      </bottom>
      <diagonal/>
    </border>
    <border>
      <left style="medium">
        <color indexed="64"/>
      </left>
      <right/>
      <top style="medium">
        <color rgb="FF000000"/>
      </top>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indexed="64"/>
      </right>
      <top style="medium">
        <color rgb="FF000000"/>
      </top>
      <bottom/>
      <diagonal/>
    </border>
    <border>
      <left/>
      <right/>
      <top style="medium">
        <color rgb="FF000000"/>
      </top>
      <bottom/>
      <diagonal/>
    </border>
    <border>
      <left style="medium">
        <color indexed="64"/>
      </left>
      <right/>
      <top style="medium">
        <color indexed="64"/>
      </top>
      <bottom style="double">
        <color rgb="FF000000"/>
      </bottom>
      <diagonal/>
    </border>
    <border>
      <left/>
      <right/>
      <top style="medium">
        <color indexed="64"/>
      </top>
      <bottom style="double">
        <color rgb="FF000000"/>
      </bottom>
      <diagonal/>
    </border>
    <border>
      <left/>
      <right style="medium">
        <color indexed="64"/>
      </right>
      <top style="medium">
        <color indexed="64"/>
      </top>
      <bottom style="double">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s>
  <cellStyleXfs count="1">
    <xf numFmtId="0" fontId="0" fillId="0" borderId="0"/>
  </cellStyleXfs>
  <cellXfs count="249">
    <xf numFmtId="0" fontId="0" fillId="0" borderId="0" xfId="0"/>
    <xf numFmtId="0" fontId="1" fillId="2" borderId="2" xfId="0" applyFont="1" applyFill="1" applyBorder="1" applyAlignment="1">
      <alignment horizontal="left" vertical="top"/>
    </xf>
    <xf numFmtId="0" fontId="0" fillId="2" borderId="0" xfId="0" applyFill="1" applyAlignment="1">
      <alignment horizontal="left" vertical="top"/>
    </xf>
    <xf numFmtId="0" fontId="2" fillId="0" borderId="6" xfId="0" applyFont="1" applyBorder="1" applyAlignment="1">
      <alignment vertical="top"/>
    </xf>
    <xf numFmtId="0" fontId="2" fillId="0" borderId="9" xfId="0" applyFont="1" applyBorder="1" applyAlignment="1">
      <alignment vertical="top" wrapText="1"/>
    </xf>
    <xf numFmtId="0" fontId="2" fillId="0" borderId="6" xfId="0" applyFont="1" applyBorder="1" applyAlignment="1">
      <alignment vertical="top" wrapText="1"/>
    </xf>
    <xf numFmtId="0" fontId="2" fillId="0" borderId="11" xfId="0" applyFont="1" applyBorder="1" applyAlignment="1">
      <alignment vertical="top" wrapText="1"/>
    </xf>
    <xf numFmtId="0" fontId="3" fillId="0" borderId="6" xfId="0" applyFont="1" applyBorder="1" applyAlignment="1">
      <alignment horizontal="left" vertical="top" wrapText="1"/>
    </xf>
    <xf numFmtId="0" fontId="4" fillId="0" borderId="6" xfId="0" applyFont="1" applyBorder="1" applyAlignment="1">
      <alignment horizontal="left" vertical="top" wrapText="1"/>
    </xf>
    <xf numFmtId="0" fontId="5" fillId="0" borderId="6" xfId="0" applyFont="1" applyBorder="1" applyAlignment="1">
      <alignment horizontal="left" vertical="top" wrapText="1"/>
    </xf>
    <xf numFmtId="0" fontId="6" fillId="0" borderId="6" xfId="0" applyFont="1" applyBorder="1" applyAlignment="1">
      <alignment horizontal="left" vertical="top" wrapText="1"/>
    </xf>
    <xf numFmtId="0" fontId="5" fillId="0" borderId="6" xfId="0" applyFont="1" applyBorder="1" applyAlignment="1">
      <alignment vertical="top" wrapText="1"/>
    </xf>
    <xf numFmtId="0" fontId="6" fillId="0" borderId="6" xfId="0" applyFont="1" applyBorder="1" applyAlignment="1">
      <alignment vertical="top" wrapText="1"/>
    </xf>
    <xf numFmtId="0" fontId="5" fillId="2" borderId="6" xfId="0" applyFont="1" applyFill="1" applyBorder="1" applyAlignment="1">
      <alignment horizontal="left" vertical="top" wrapText="1"/>
    </xf>
    <xf numFmtId="0" fontId="6" fillId="2" borderId="6" xfId="0" applyFont="1" applyFill="1" applyBorder="1" applyAlignment="1">
      <alignment horizontal="left" vertical="top" wrapText="1"/>
    </xf>
    <xf numFmtId="0" fontId="5" fillId="5" borderId="6" xfId="0" applyFont="1" applyFill="1" applyBorder="1" applyAlignment="1">
      <alignment horizontal="left" vertical="top" wrapText="1"/>
    </xf>
    <xf numFmtId="0" fontId="6" fillId="5" borderId="6" xfId="0" applyFont="1" applyFill="1" applyBorder="1" applyAlignment="1">
      <alignment horizontal="left" vertical="top" wrapText="1"/>
    </xf>
    <xf numFmtId="0" fontId="5" fillId="2" borderId="0" xfId="0" applyFont="1" applyFill="1" applyAlignment="1">
      <alignment horizontal="left" vertical="center" wrapText="1"/>
    </xf>
    <xf numFmtId="0" fontId="8" fillId="2" borderId="0" xfId="0" applyFont="1" applyFill="1" applyAlignment="1">
      <alignment horizontal="left" vertical="top" wrapText="1"/>
    </xf>
    <xf numFmtId="0" fontId="5" fillId="2" borderId="15"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6" fillId="5" borderId="18" xfId="0" applyFont="1" applyFill="1" applyBorder="1" applyAlignment="1">
      <alignment horizontal="left" vertical="center" wrapText="1"/>
    </xf>
    <xf numFmtId="0" fontId="6" fillId="5" borderId="15"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5" borderId="15" xfId="0" applyFont="1" applyFill="1" applyBorder="1" applyAlignment="1">
      <alignment horizontal="left" vertical="center" wrapText="1"/>
    </xf>
    <xf numFmtId="0" fontId="8" fillId="2" borderId="0" xfId="0" applyFont="1" applyFill="1" applyAlignment="1">
      <alignment horizontal="left" vertical="top"/>
    </xf>
    <xf numFmtId="0" fontId="2" fillId="0" borderId="1"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2" fillId="0" borderId="12" xfId="0" applyFont="1" applyBorder="1" applyAlignment="1" applyProtection="1">
      <alignment vertical="top" wrapText="1"/>
      <protection locked="0"/>
    </xf>
    <xf numFmtId="0" fontId="4" fillId="0" borderId="6"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3" borderId="6" xfId="0" applyFont="1" applyFill="1" applyBorder="1" applyAlignment="1" applyProtection="1">
      <alignment horizontal="left" vertical="top" wrapText="1"/>
      <protection locked="0"/>
    </xf>
    <xf numFmtId="0" fontId="15" fillId="0" borderId="6" xfId="0" applyFont="1" applyBorder="1" applyAlignment="1">
      <alignment vertical="top" wrapText="1"/>
    </xf>
    <xf numFmtId="0" fontId="16" fillId="2" borderId="6" xfId="0" applyFont="1" applyFill="1" applyBorder="1" applyAlignment="1">
      <alignment horizontal="left" vertical="top" wrapText="1"/>
    </xf>
    <xf numFmtId="0" fontId="6" fillId="0" borderId="6" xfId="0" applyFont="1" applyBorder="1" applyAlignment="1">
      <alignment horizontal="left" vertical="center" wrapText="1"/>
    </xf>
    <xf numFmtId="0" fontId="16" fillId="0" borderId="6" xfId="0" applyFont="1" applyBorder="1" applyAlignment="1">
      <alignment horizontal="left" vertical="top" wrapText="1"/>
    </xf>
    <xf numFmtId="0" fontId="5" fillId="3" borderId="6"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0" borderId="6" xfId="0" applyFont="1" applyBorder="1" applyAlignment="1" applyProtection="1">
      <alignment horizontal="left" vertical="top" wrapText="1"/>
      <protection locked="0"/>
    </xf>
    <xf numFmtId="0" fontId="6" fillId="3" borderId="6" xfId="0" applyFont="1" applyFill="1" applyBorder="1" applyAlignment="1" applyProtection="1">
      <alignment horizontal="left" vertical="top" wrapText="1"/>
      <protection locked="0"/>
    </xf>
    <xf numFmtId="0" fontId="15" fillId="3" borderId="0" xfId="0" applyFont="1" applyFill="1" applyAlignment="1">
      <alignment horizontal="left" vertical="top"/>
    </xf>
    <xf numFmtId="0" fontId="6" fillId="2" borderId="17"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5" borderId="21" xfId="0" applyFont="1" applyFill="1" applyBorder="1" applyAlignment="1">
      <alignment horizontal="left" vertical="center" wrapText="1"/>
    </xf>
    <xf numFmtId="0" fontId="6" fillId="5" borderId="17" xfId="0" applyFont="1" applyFill="1" applyBorder="1" applyAlignment="1">
      <alignment horizontal="left" vertical="center" wrapText="1"/>
    </xf>
    <xf numFmtId="0" fontId="6" fillId="5" borderId="21" xfId="0" applyFont="1" applyFill="1" applyBorder="1" applyAlignment="1">
      <alignment horizontal="left" vertical="center" wrapText="1"/>
    </xf>
    <xf numFmtId="0" fontId="17" fillId="0" borderId="6" xfId="0" applyFont="1" applyBorder="1" applyAlignment="1">
      <alignment horizontal="left" vertical="top" wrapText="1"/>
    </xf>
    <xf numFmtId="0" fontId="17" fillId="2" borderId="6" xfId="0" applyFont="1" applyFill="1" applyBorder="1" applyAlignment="1">
      <alignment horizontal="left" vertical="top" wrapText="1"/>
    </xf>
    <xf numFmtId="0" fontId="16" fillId="0" borderId="6" xfId="0" applyFont="1" applyBorder="1" applyAlignment="1">
      <alignment vertical="top" wrapText="1"/>
    </xf>
    <xf numFmtId="0" fontId="15" fillId="0" borderId="6" xfId="0" applyFont="1" applyBorder="1" applyAlignment="1">
      <alignment wrapText="1"/>
    </xf>
    <xf numFmtId="0" fontId="5" fillId="2" borderId="19" xfId="0" applyFont="1" applyFill="1" applyBorder="1" applyAlignment="1">
      <alignment horizontal="left" vertical="center" wrapText="1"/>
    </xf>
    <xf numFmtId="0" fontId="5" fillId="0" borderId="26" xfId="0" applyFont="1" applyBorder="1" applyAlignment="1">
      <alignment horizontal="left" vertical="center" wrapText="1"/>
    </xf>
    <xf numFmtId="0" fontId="6" fillId="0" borderId="28" xfId="0" applyFont="1" applyBorder="1" applyAlignment="1">
      <alignment horizontal="left" vertical="center" wrapText="1"/>
    </xf>
    <xf numFmtId="0" fontId="6" fillId="0" borderId="27" xfId="0" applyFont="1" applyBorder="1" applyAlignment="1">
      <alignment horizontal="left" vertical="center" wrapText="1"/>
    </xf>
    <xf numFmtId="0" fontId="6" fillId="0" borderId="24" xfId="0" applyFont="1" applyBorder="1" applyAlignment="1">
      <alignment horizontal="left" vertical="center" wrapText="1"/>
    </xf>
    <xf numFmtId="0" fontId="6" fillId="0" borderId="23" xfId="0" applyFont="1" applyBorder="1" applyAlignment="1">
      <alignment horizontal="left" vertical="center" wrapText="1"/>
    </xf>
    <xf numFmtId="0" fontId="6" fillId="0" borderId="25" xfId="0" applyFont="1" applyBorder="1" applyAlignment="1">
      <alignment horizontal="left" vertical="center" wrapText="1"/>
    </xf>
    <xf numFmtId="0" fontId="6" fillId="2" borderId="0" xfId="0" applyFont="1" applyFill="1" applyAlignment="1">
      <alignment horizontal="left" vertical="center" wrapText="1"/>
    </xf>
    <xf numFmtId="0" fontId="6" fillId="2" borderId="16" xfId="0" applyFont="1" applyFill="1" applyBorder="1" applyAlignment="1">
      <alignment horizontal="left" vertical="center" wrapText="1"/>
    </xf>
    <xf numFmtId="0" fontId="5" fillId="0" borderId="23" xfId="0" applyFont="1" applyBorder="1" applyAlignment="1">
      <alignment horizontal="left" vertical="center" wrapText="1"/>
    </xf>
    <xf numFmtId="0" fontId="8" fillId="0" borderId="0" xfId="0" applyFont="1" applyAlignment="1">
      <alignment horizontal="left" vertical="top" wrapText="1"/>
    </xf>
    <xf numFmtId="0" fontId="8" fillId="0" borderId="0" xfId="0" applyFont="1" applyAlignment="1">
      <alignment horizontal="left" vertical="top"/>
    </xf>
    <xf numFmtId="0" fontId="18" fillId="2" borderId="0" xfId="0" applyFont="1" applyFill="1" applyAlignment="1">
      <alignment horizontal="left" vertical="top"/>
    </xf>
    <xf numFmtId="0" fontId="3" fillId="3" borderId="3" xfId="0" applyFont="1" applyFill="1" applyBorder="1" applyAlignment="1" applyProtection="1">
      <alignment horizontal="left" vertical="top" wrapText="1"/>
      <protection locked="0"/>
    </xf>
    <xf numFmtId="0" fontId="3" fillId="3" borderId="8" xfId="0" applyFont="1" applyFill="1" applyBorder="1" applyAlignment="1" applyProtection="1">
      <alignment horizontal="left" vertical="top" wrapText="1"/>
      <protection locked="0"/>
    </xf>
    <xf numFmtId="0" fontId="3" fillId="3" borderId="13" xfId="0" applyFont="1" applyFill="1" applyBorder="1" applyAlignment="1" applyProtection="1">
      <alignment horizontal="left" vertical="top" wrapText="1"/>
      <protection locked="0"/>
    </xf>
    <xf numFmtId="0" fontId="3" fillId="2" borderId="1" xfId="0" applyFont="1" applyFill="1" applyBorder="1" applyAlignment="1">
      <alignment horizontal="left" vertical="top"/>
    </xf>
    <xf numFmtId="0" fontId="3" fillId="2" borderId="2" xfId="0" applyFont="1" applyFill="1" applyBorder="1" applyAlignment="1">
      <alignment horizontal="left" vertical="top"/>
    </xf>
    <xf numFmtId="0" fontId="3" fillId="2" borderId="2" xfId="0" applyFont="1" applyFill="1" applyBorder="1" applyAlignment="1" applyProtection="1">
      <alignment horizontal="left" vertical="top"/>
      <protection locked="0"/>
    </xf>
    <xf numFmtId="0" fontId="3" fillId="2" borderId="4" xfId="0" applyFont="1" applyFill="1" applyBorder="1" applyAlignment="1">
      <alignment horizontal="left" vertical="top"/>
    </xf>
    <xf numFmtId="0" fontId="3" fillId="2" borderId="0" xfId="0" applyFont="1" applyFill="1" applyAlignment="1">
      <alignment horizontal="left" vertical="top"/>
    </xf>
    <xf numFmtId="14" fontId="3" fillId="2" borderId="0" xfId="0" applyNumberFormat="1" applyFont="1" applyFill="1" applyAlignment="1" applyProtection="1">
      <alignment horizontal="left" vertical="top"/>
      <protection locked="0"/>
    </xf>
    <xf numFmtId="0" fontId="3" fillId="3" borderId="5"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protection locked="0"/>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10" xfId="0" applyFont="1" applyFill="1" applyBorder="1" applyAlignment="1">
      <alignment horizontal="left" vertical="top"/>
    </xf>
    <xf numFmtId="0" fontId="3" fillId="2" borderId="12" xfId="0" applyFont="1" applyFill="1" applyBorder="1" applyAlignment="1">
      <alignment horizontal="left" vertical="top"/>
    </xf>
    <xf numFmtId="0" fontId="3" fillId="2" borderId="14" xfId="0" applyFont="1" applyFill="1" applyBorder="1" applyAlignment="1">
      <alignment horizontal="left" vertical="top"/>
    </xf>
    <xf numFmtId="0" fontId="3" fillId="2" borderId="14" xfId="0" applyFont="1" applyFill="1" applyBorder="1" applyAlignment="1" applyProtection="1">
      <alignment horizontal="left" vertical="top"/>
      <protection locked="0"/>
    </xf>
    <xf numFmtId="0" fontId="19" fillId="2" borderId="0" xfId="0" applyFont="1" applyFill="1" applyAlignment="1">
      <alignment horizontal="left" vertical="top"/>
    </xf>
    <xf numFmtId="0" fontId="18" fillId="3" borderId="0" xfId="0" applyFont="1" applyFill="1" applyAlignment="1">
      <alignment horizontal="left" vertical="top"/>
    </xf>
    <xf numFmtId="0" fontId="3" fillId="3" borderId="0" xfId="0" applyFont="1" applyFill="1" applyAlignment="1" applyProtection="1">
      <alignment horizontal="left" vertical="top" wrapText="1"/>
      <protection locked="0"/>
    </xf>
    <xf numFmtId="0" fontId="2" fillId="0" borderId="1" xfId="0" applyFont="1" applyBorder="1" applyAlignment="1">
      <alignment vertical="top" wrapText="1"/>
    </xf>
    <xf numFmtId="0" fontId="7" fillId="4" borderId="6" xfId="0" applyFont="1" applyFill="1" applyBorder="1" applyAlignment="1">
      <alignment vertical="top"/>
    </xf>
    <xf numFmtId="0" fontId="7" fillId="4" borderId="6" xfId="0" applyFont="1" applyFill="1" applyBorder="1" applyAlignment="1" applyProtection="1">
      <alignment vertical="top"/>
      <protection locked="0"/>
    </xf>
    <xf numFmtId="0" fontId="7" fillId="4" borderId="6" xfId="0" applyFont="1" applyFill="1" applyBorder="1" applyAlignment="1">
      <alignment vertical="top" wrapText="1"/>
    </xf>
    <xf numFmtId="0" fontId="7" fillId="4" borderId="6" xfId="0" applyFont="1" applyFill="1" applyBorder="1" applyAlignment="1" applyProtection="1">
      <alignment vertical="top" wrapText="1"/>
      <protection locked="0"/>
    </xf>
    <xf numFmtId="0" fontId="18" fillId="2" borderId="6" xfId="0" applyFont="1" applyFill="1" applyBorder="1" applyAlignment="1">
      <alignment horizontal="left" vertical="top"/>
    </xf>
    <xf numFmtId="0" fontId="20" fillId="2" borderId="4" xfId="0" applyFont="1" applyFill="1" applyBorder="1" applyAlignment="1">
      <alignment vertical="top"/>
    </xf>
    <xf numFmtId="0" fontId="20" fillId="2" borderId="0" xfId="0" applyFont="1" applyFill="1" applyAlignment="1">
      <alignment vertical="top"/>
    </xf>
    <xf numFmtId="0" fontId="5" fillId="2" borderId="39"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6" fillId="0" borderId="41" xfId="0" applyFont="1" applyBorder="1" applyAlignment="1">
      <alignment horizontal="left" vertical="center" wrapText="1"/>
    </xf>
    <xf numFmtId="0" fontId="6" fillId="2" borderId="40" xfId="0" applyFont="1" applyFill="1" applyBorder="1" applyAlignment="1">
      <alignment horizontal="left" vertical="center" wrapText="1"/>
    </xf>
    <xf numFmtId="0" fontId="5" fillId="0" borderId="24" xfId="0" applyFont="1" applyBorder="1" applyAlignment="1">
      <alignment horizontal="left" vertical="center" wrapText="1"/>
    </xf>
    <xf numFmtId="0" fontId="16" fillId="0" borderId="6" xfId="0" applyFont="1" applyBorder="1" applyAlignment="1">
      <alignment vertical="top"/>
    </xf>
    <xf numFmtId="0" fontId="5" fillId="2" borderId="47" xfId="0" applyFont="1" applyFill="1" applyBorder="1" applyAlignment="1">
      <alignment horizontal="left" vertical="center" wrapText="1"/>
    </xf>
    <xf numFmtId="0" fontId="5" fillId="2" borderId="48"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2" borderId="50" xfId="0" applyFont="1" applyFill="1" applyBorder="1" applyAlignment="1">
      <alignment horizontal="left" vertical="center" wrapText="1"/>
    </xf>
    <xf numFmtId="0" fontId="5" fillId="2" borderId="52" xfId="0" applyFont="1" applyFill="1" applyBorder="1" applyAlignment="1">
      <alignment horizontal="left" vertical="center" wrapText="1"/>
    </xf>
    <xf numFmtId="0" fontId="6" fillId="0" borderId="32" xfId="0" applyFont="1" applyBorder="1" applyAlignment="1">
      <alignment horizontal="left" vertical="center" wrapText="1"/>
    </xf>
    <xf numFmtId="0" fontId="6" fillId="0" borderId="56" xfId="0" applyFont="1" applyBorder="1" applyAlignment="1">
      <alignment horizontal="left" vertical="center" wrapText="1"/>
    </xf>
    <xf numFmtId="0" fontId="5" fillId="2" borderId="51" xfId="0" applyFont="1" applyFill="1" applyBorder="1" applyAlignment="1">
      <alignment horizontal="left" vertical="center" wrapText="1"/>
    </xf>
    <xf numFmtId="0" fontId="6" fillId="0" borderId="31" xfId="0" applyFont="1" applyBorder="1" applyAlignment="1">
      <alignment horizontal="left" vertical="center" wrapText="1"/>
    </xf>
    <xf numFmtId="0" fontId="5" fillId="5" borderId="51" xfId="0" applyFont="1" applyFill="1" applyBorder="1" applyAlignment="1">
      <alignment horizontal="left" vertical="center" wrapText="1"/>
    </xf>
    <xf numFmtId="0" fontId="5" fillId="2" borderId="36" xfId="0" applyFont="1" applyFill="1" applyBorder="1" applyAlignment="1">
      <alignment horizontal="left" vertical="center" wrapText="1"/>
    </xf>
    <xf numFmtId="0" fontId="6" fillId="2" borderId="38" xfId="0" applyFont="1" applyFill="1" applyBorder="1" applyAlignment="1">
      <alignment horizontal="left" vertical="center" wrapText="1"/>
    </xf>
    <xf numFmtId="0" fontId="6" fillId="2" borderId="34" xfId="0" applyFont="1" applyFill="1" applyBorder="1" applyAlignment="1">
      <alignment horizontal="left" vertical="center" wrapText="1"/>
    </xf>
    <xf numFmtId="0" fontId="6" fillId="2" borderId="45" xfId="0" applyFont="1" applyFill="1" applyBorder="1" applyAlignment="1">
      <alignment horizontal="left" vertical="center" wrapText="1"/>
    </xf>
    <xf numFmtId="0" fontId="6" fillId="2" borderId="42" xfId="0" applyFont="1" applyFill="1" applyBorder="1" applyAlignment="1">
      <alignment horizontal="left" vertical="center" wrapText="1"/>
    </xf>
    <xf numFmtId="0" fontId="5" fillId="2" borderId="46" xfId="0" applyFont="1" applyFill="1" applyBorder="1" applyAlignment="1">
      <alignment horizontal="left" vertical="center" wrapText="1"/>
    </xf>
    <xf numFmtId="0" fontId="6" fillId="0" borderId="35" xfId="0" applyFont="1" applyBorder="1" applyAlignment="1">
      <alignment horizontal="left" vertical="center" wrapText="1"/>
    </xf>
    <xf numFmtId="0" fontId="6" fillId="0" borderId="44" xfId="0" applyFont="1" applyBorder="1" applyAlignment="1">
      <alignment horizontal="left" vertical="center" wrapText="1"/>
    </xf>
    <xf numFmtId="0" fontId="6" fillId="2" borderId="43" xfId="0" applyFont="1" applyFill="1" applyBorder="1" applyAlignment="1">
      <alignment horizontal="left" vertical="center" wrapText="1"/>
    </xf>
    <xf numFmtId="0" fontId="5" fillId="2" borderId="45" xfId="0" applyFont="1" applyFill="1" applyBorder="1" applyAlignment="1">
      <alignment horizontal="left" vertical="center" wrapText="1"/>
    </xf>
    <xf numFmtId="0" fontId="6" fillId="0" borderId="37" xfId="0" applyFont="1" applyBorder="1" applyAlignment="1">
      <alignment horizontal="left" vertical="center" wrapText="1"/>
    </xf>
    <xf numFmtId="0" fontId="6" fillId="0" borderId="53" xfId="0" applyFont="1" applyBorder="1" applyAlignment="1">
      <alignment horizontal="left" vertical="center" wrapText="1"/>
    </xf>
    <xf numFmtId="0" fontId="5" fillId="5" borderId="36" xfId="0" applyFont="1" applyFill="1" applyBorder="1" applyAlignment="1">
      <alignment horizontal="left" vertical="center" wrapText="1"/>
    </xf>
    <xf numFmtId="0" fontId="5" fillId="5" borderId="18" xfId="0" applyFont="1" applyFill="1" applyBorder="1" applyAlignment="1">
      <alignment horizontal="left" vertical="center" wrapText="1"/>
    </xf>
    <xf numFmtId="0" fontId="6" fillId="2" borderId="30" xfId="0" applyFont="1" applyFill="1" applyBorder="1" applyAlignment="1">
      <alignment horizontal="left" vertical="center" wrapText="1"/>
    </xf>
    <xf numFmtId="0" fontId="6" fillId="0" borderId="29" xfId="0" applyFont="1" applyBorder="1" applyAlignment="1">
      <alignment horizontal="left" vertical="center" wrapText="1"/>
    </xf>
    <xf numFmtId="0" fontId="5" fillId="2" borderId="22" xfId="0" applyFont="1" applyFill="1" applyBorder="1" applyAlignment="1">
      <alignment horizontal="left" vertical="center" wrapText="1"/>
    </xf>
    <xf numFmtId="0" fontId="5" fillId="2" borderId="30"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5" fillId="5" borderId="22"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6" fillId="5" borderId="31" xfId="0" applyFont="1" applyFill="1" applyBorder="1" applyAlignment="1">
      <alignment horizontal="left" vertical="center" wrapText="1"/>
    </xf>
    <xf numFmtId="0" fontId="6" fillId="2" borderId="31" xfId="0" applyFont="1" applyFill="1" applyBorder="1" applyAlignment="1">
      <alignment horizontal="left" vertical="center" wrapText="1"/>
    </xf>
    <xf numFmtId="0" fontId="5" fillId="2" borderId="17" xfId="0" applyFont="1" applyFill="1" applyBorder="1" applyAlignment="1">
      <alignment vertical="center" wrapText="1"/>
    </xf>
    <xf numFmtId="0" fontId="5" fillId="2" borderId="19" xfId="0" applyFont="1" applyFill="1" applyBorder="1" applyAlignment="1">
      <alignment vertical="center" wrapText="1"/>
    </xf>
    <xf numFmtId="0" fontId="6" fillId="0" borderId="28" xfId="0" applyFont="1" applyBorder="1" applyAlignment="1">
      <alignment vertical="center" wrapText="1"/>
    </xf>
    <xf numFmtId="0" fontId="6" fillId="2" borderId="17" xfId="0" applyFont="1" applyFill="1" applyBorder="1" applyAlignment="1">
      <alignment vertical="center" wrapText="1"/>
    </xf>
    <xf numFmtId="0" fontId="5" fillId="2" borderId="57" xfId="0" applyFont="1" applyFill="1" applyBorder="1" applyAlignment="1">
      <alignment vertical="center" wrapText="1"/>
    </xf>
    <xf numFmtId="0" fontId="5" fillId="2" borderId="43" xfId="0" applyFont="1" applyFill="1" applyBorder="1" applyAlignment="1">
      <alignment vertical="center" wrapText="1"/>
    </xf>
    <xf numFmtId="0" fontId="6" fillId="2" borderId="23" xfId="0" applyFont="1" applyFill="1" applyBorder="1" applyAlignment="1">
      <alignment vertical="center" wrapText="1"/>
    </xf>
    <xf numFmtId="0" fontId="6" fillId="2" borderId="30" xfId="0" applyFont="1" applyFill="1" applyBorder="1" applyAlignment="1">
      <alignment vertical="center" wrapText="1"/>
    </xf>
    <xf numFmtId="0" fontId="6" fillId="0" borderId="25" xfId="0" applyFont="1" applyBorder="1" applyAlignment="1">
      <alignment vertical="center" wrapText="1"/>
    </xf>
    <xf numFmtId="0" fontId="5" fillId="2" borderId="35"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6" fillId="2" borderId="44" xfId="0" applyFont="1" applyFill="1" applyBorder="1" applyAlignment="1">
      <alignment horizontal="left" vertical="center" wrapText="1"/>
    </xf>
    <xf numFmtId="0" fontId="6" fillId="2" borderId="46"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5" fillId="5" borderId="39" xfId="0" applyFont="1" applyFill="1" applyBorder="1" applyAlignment="1">
      <alignment horizontal="left" vertical="center" wrapText="1"/>
    </xf>
    <xf numFmtId="0" fontId="6" fillId="5" borderId="40" xfId="0" applyFont="1" applyFill="1" applyBorder="1" applyAlignment="1">
      <alignment horizontal="left" vertical="center" wrapText="1"/>
    </xf>
    <xf numFmtId="0" fontId="6" fillId="5" borderId="42" xfId="0" applyFont="1" applyFill="1" applyBorder="1" applyAlignment="1">
      <alignment horizontal="left" vertical="center" wrapText="1"/>
    </xf>
    <xf numFmtId="0" fontId="5" fillId="5" borderId="42" xfId="0" applyFont="1" applyFill="1" applyBorder="1" applyAlignment="1">
      <alignment horizontal="left" vertical="center" wrapText="1"/>
    </xf>
    <xf numFmtId="0" fontId="5" fillId="5" borderId="46" xfId="0" applyFont="1" applyFill="1" applyBorder="1" applyAlignment="1">
      <alignment horizontal="left" vertical="center" wrapText="1"/>
    </xf>
    <xf numFmtId="0" fontId="6" fillId="5" borderId="45" xfId="0" applyFont="1" applyFill="1" applyBorder="1" applyAlignment="1">
      <alignment horizontal="left" vertical="center" wrapText="1"/>
    </xf>
    <xf numFmtId="0" fontId="6" fillId="2" borderId="18" xfId="0" quotePrefix="1" applyFont="1" applyFill="1" applyBorder="1" applyAlignment="1">
      <alignment horizontal="left" vertical="center" wrapText="1"/>
    </xf>
    <xf numFmtId="0" fontId="5" fillId="2" borderId="33" xfId="0" applyFont="1" applyFill="1" applyBorder="1" applyAlignment="1">
      <alignment vertical="center" wrapText="1"/>
    </xf>
    <xf numFmtId="0" fontId="6" fillId="0" borderId="35" xfId="0" applyFont="1" applyBorder="1" applyAlignment="1">
      <alignment vertical="center" wrapText="1"/>
    </xf>
    <xf numFmtId="0" fontId="5" fillId="2" borderId="30" xfId="0" applyFont="1" applyFill="1" applyBorder="1" applyAlignment="1">
      <alignment vertical="center" wrapText="1"/>
    </xf>
    <xf numFmtId="0" fontId="5" fillId="2" borderId="39" xfId="0" applyFont="1" applyFill="1" applyBorder="1" applyAlignment="1">
      <alignment vertical="center" wrapText="1"/>
    </xf>
    <xf numFmtId="0" fontId="6" fillId="2" borderId="42" xfId="0" applyFont="1" applyFill="1" applyBorder="1" applyAlignment="1">
      <alignment vertical="center" wrapText="1"/>
    </xf>
    <xf numFmtId="0" fontId="5" fillId="2" borderId="42" xfId="0" applyFont="1" applyFill="1" applyBorder="1" applyAlignment="1">
      <alignment vertical="center" wrapText="1"/>
    </xf>
    <xf numFmtId="0" fontId="6" fillId="0" borderId="44" xfId="0" applyFont="1" applyBorder="1" applyAlignment="1">
      <alignment vertical="center" wrapText="1"/>
    </xf>
    <xf numFmtId="0" fontId="6" fillId="0" borderId="67" xfId="0" applyFont="1" applyBorder="1" applyAlignment="1">
      <alignment horizontal="left" vertical="center" wrapText="1"/>
    </xf>
    <xf numFmtId="0" fontId="5" fillId="2" borderId="44" xfId="0" applyFont="1" applyFill="1" applyBorder="1" applyAlignment="1">
      <alignment horizontal="left" vertical="center" wrapText="1"/>
    </xf>
    <xf numFmtId="0" fontId="18" fillId="2" borderId="5" xfId="0" applyFont="1" applyFill="1" applyBorder="1" applyAlignment="1">
      <alignment horizontal="left" vertical="top"/>
    </xf>
    <xf numFmtId="0" fontId="6" fillId="0" borderId="55" xfId="0" applyFont="1" applyBorder="1" applyAlignment="1">
      <alignment horizontal="left" vertical="center" wrapText="1"/>
    </xf>
    <xf numFmtId="0" fontId="5" fillId="2" borderId="54"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57"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6" fillId="0" borderId="37" xfId="0" applyFont="1" applyBorder="1" applyAlignment="1">
      <alignment vertical="center" wrapText="1"/>
    </xf>
    <xf numFmtId="0" fontId="5" fillId="2" borderId="36" xfId="0" applyFont="1" applyFill="1" applyBorder="1" applyAlignment="1">
      <alignment vertical="center" wrapText="1"/>
    </xf>
    <xf numFmtId="0" fontId="6" fillId="2" borderId="21" xfId="0" applyFont="1" applyFill="1" applyBorder="1" applyAlignment="1">
      <alignment vertical="center" wrapText="1"/>
    </xf>
    <xf numFmtId="0" fontId="5" fillId="2" borderId="21" xfId="0" applyFont="1" applyFill="1" applyBorder="1" applyAlignment="1">
      <alignment vertical="center" wrapText="1"/>
    </xf>
    <xf numFmtId="0" fontId="6" fillId="2" borderId="21" xfId="0" applyFont="1" applyFill="1" applyBorder="1" applyAlignment="1">
      <alignment horizontal="left" vertical="top" wrapText="1"/>
    </xf>
    <xf numFmtId="0" fontId="5" fillId="2" borderId="21" xfId="0" applyFont="1" applyFill="1" applyBorder="1" applyAlignment="1">
      <alignment horizontal="left" vertical="top" wrapText="1"/>
    </xf>
    <xf numFmtId="0" fontId="5" fillId="2" borderId="72" xfId="0" applyFont="1" applyFill="1" applyBorder="1" applyAlignment="1">
      <alignment horizontal="left" vertical="center" wrapText="1"/>
    </xf>
    <xf numFmtId="0" fontId="6" fillId="2" borderId="73" xfId="0" applyFont="1" applyFill="1" applyBorder="1" applyAlignment="1">
      <alignment horizontal="left" vertical="center" wrapText="1"/>
    </xf>
    <xf numFmtId="0" fontId="5" fillId="2" borderId="73" xfId="0" applyFont="1" applyFill="1" applyBorder="1" applyAlignment="1">
      <alignment horizontal="left" vertical="center" wrapText="1"/>
    </xf>
    <xf numFmtId="0" fontId="18" fillId="2" borderId="0" xfId="0" applyFont="1" applyFill="1" applyAlignment="1">
      <alignment vertical="top"/>
    </xf>
    <xf numFmtId="0" fontId="18" fillId="2" borderId="5" xfId="0" applyFont="1" applyFill="1" applyBorder="1" applyAlignment="1">
      <alignment vertical="top"/>
    </xf>
    <xf numFmtId="0" fontId="3" fillId="3" borderId="2" xfId="0" applyFont="1" applyFill="1" applyBorder="1" applyAlignment="1" applyProtection="1">
      <alignment horizontal="left" vertical="top" wrapText="1"/>
      <protection locked="0"/>
    </xf>
    <xf numFmtId="0" fontId="18" fillId="2" borderId="2" xfId="0" applyFont="1" applyFill="1" applyBorder="1" applyAlignment="1">
      <alignment horizontal="left" vertical="top"/>
    </xf>
    <xf numFmtId="0" fontId="19" fillId="4" borderId="6" xfId="0" applyFont="1" applyFill="1" applyBorder="1" applyAlignment="1">
      <alignment vertical="top"/>
    </xf>
    <xf numFmtId="0" fontId="19" fillId="4" borderId="6" xfId="0" applyFont="1" applyFill="1" applyBorder="1" applyAlignment="1">
      <alignment vertical="top" wrapText="1"/>
    </xf>
    <xf numFmtId="0" fontId="6" fillId="2" borderId="29"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6" fillId="2" borderId="11" xfId="0" applyFont="1" applyFill="1" applyBorder="1" applyAlignment="1">
      <alignment horizontal="left" vertical="top" wrapText="1"/>
    </xf>
    <xf numFmtId="0" fontId="3" fillId="0" borderId="11" xfId="0" applyFont="1" applyBorder="1" applyAlignment="1" applyProtection="1">
      <alignment horizontal="left" vertical="top" wrapText="1"/>
      <protection locked="0"/>
    </xf>
    <xf numFmtId="0" fontId="3" fillId="3" borderId="11" xfId="0" applyFont="1" applyFill="1" applyBorder="1" applyAlignment="1" applyProtection="1">
      <alignment horizontal="left" vertical="top" wrapText="1"/>
      <protection locked="0"/>
    </xf>
    <xf numFmtId="0" fontId="5" fillId="2" borderId="22" xfId="0" applyFont="1" applyFill="1" applyBorder="1" applyAlignment="1">
      <alignment horizontal="left" vertical="top" wrapText="1"/>
    </xf>
    <xf numFmtId="0" fontId="5" fillId="2" borderId="18" xfId="0" applyFont="1" applyFill="1" applyBorder="1" applyAlignment="1">
      <alignment horizontal="left" vertical="top" wrapText="1"/>
    </xf>
    <xf numFmtId="0" fontId="5" fillId="2" borderId="60" xfId="0" applyFont="1" applyFill="1" applyBorder="1" applyAlignment="1">
      <alignment horizontal="left" vertical="center" wrapText="1"/>
    </xf>
    <xf numFmtId="0" fontId="17" fillId="2" borderId="6" xfId="0" quotePrefix="1" applyFont="1" applyFill="1" applyBorder="1" applyAlignment="1">
      <alignment horizontal="left" vertical="top" wrapText="1"/>
    </xf>
    <xf numFmtId="0" fontId="16" fillId="2" borderId="60" xfId="0" applyFont="1" applyFill="1" applyBorder="1" applyAlignment="1">
      <alignment horizontal="left" vertical="top" wrapText="1"/>
    </xf>
    <xf numFmtId="0" fontId="15" fillId="0" borderId="23" xfId="0" applyFont="1" applyBorder="1" applyAlignment="1">
      <alignment wrapText="1"/>
    </xf>
    <xf numFmtId="0" fontId="15" fillId="0" borderId="23" xfId="0" applyFont="1" applyBorder="1" applyAlignment="1">
      <alignment vertical="top" wrapText="1"/>
    </xf>
    <xf numFmtId="0" fontId="6" fillId="2" borderId="45" xfId="0" applyFont="1" applyFill="1" applyBorder="1" applyAlignment="1">
      <alignment horizontal="left" vertical="top" wrapText="1"/>
    </xf>
    <xf numFmtId="0" fontId="5" fillId="2" borderId="39" xfId="0" applyFont="1" applyFill="1" applyBorder="1" applyAlignment="1">
      <alignment horizontal="left" vertical="top" wrapText="1"/>
    </xf>
    <xf numFmtId="0" fontId="15" fillId="2" borderId="6" xfId="0" applyFont="1" applyFill="1" applyBorder="1" applyAlignment="1">
      <alignment horizontal="left" vertical="top"/>
    </xf>
    <xf numFmtId="0" fontId="6" fillId="2" borderId="9" xfId="0" applyFont="1" applyFill="1" applyBorder="1" applyAlignment="1">
      <alignment vertical="top" wrapText="1"/>
    </xf>
    <xf numFmtId="0" fontId="6" fillId="2" borderId="11" xfId="0" applyFont="1" applyFill="1" applyBorder="1" applyAlignment="1">
      <alignment vertical="top" wrapText="1"/>
    </xf>
    <xf numFmtId="0" fontId="6" fillId="2" borderId="9" xfId="0" applyFont="1" applyFill="1" applyBorder="1" applyAlignment="1">
      <alignment horizontal="left" vertical="top" wrapText="1"/>
    </xf>
    <xf numFmtId="0" fontId="6" fillId="2" borderId="11" xfId="0" applyFont="1" applyFill="1" applyBorder="1" applyAlignment="1">
      <alignment horizontal="left" vertical="top" wrapText="1"/>
    </xf>
    <xf numFmtId="0" fontId="3" fillId="0" borderId="9"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3" borderId="9" xfId="0" applyFont="1" applyFill="1" applyBorder="1" applyAlignment="1" applyProtection="1">
      <alignment horizontal="left" vertical="top" wrapText="1"/>
      <protection locked="0"/>
    </xf>
    <xf numFmtId="0" fontId="3" fillId="3" borderId="11" xfId="0" applyFont="1" applyFill="1" applyBorder="1" applyAlignment="1" applyProtection="1">
      <alignment horizontal="left" vertical="top" wrapText="1"/>
      <protection locked="0"/>
    </xf>
    <xf numFmtId="0" fontId="7" fillId="4" borderId="10" xfId="0" applyFont="1" applyFill="1" applyBorder="1" applyAlignment="1">
      <alignment horizontal="left" vertical="top" wrapText="1"/>
    </xf>
    <xf numFmtId="0" fontId="7" fillId="4" borderId="8" xfId="0" applyFont="1" applyFill="1" applyBorder="1" applyAlignment="1">
      <alignment horizontal="left" vertical="top" wrapText="1"/>
    </xf>
    <xf numFmtId="0" fontId="16" fillId="2" borderId="9" xfId="0" applyFont="1" applyFill="1" applyBorder="1" applyAlignment="1">
      <alignment horizontal="left" vertical="top" wrapText="1"/>
    </xf>
    <xf numFmtId="0" fontId="16" fillId="2" borderId="11" xfId="0" applyFont="1" applyFill="1" applyBorder="1" applyAlignment="1">
      <alignment horizontal="left" vertical="top" wrapText="1"/>
    </xf>
    <xf numFmtId="0" fontId="5" fillId="6" borderId="60" xfId="0" applyFont="1" applyFill="1" applyBorder="1" applyAlignment="1">
      <alignment horizontal="left" vertical="center" wrapText="1"/>
    </xf>
    <xf numFmtId="0" fontId="5" fillId="6" borderId="45" xfId="0" applyFont="1" applyFill="1" applyBorder="1" applyAlignment="1">
      <alignment horizontal="left" vertical="center" wrapText="1"/>
    </xf>
    <xf numFmtId="0" fontId="5" fillId="6" borderId="41" xfId="0" applyFont="1" applyFill="1" applyBorder="1" applyAlignment="1">
      <alignment horizontal="left" vertical="center" wrapText="1"/>
    </xf>
    <xf numFmtId="0" fontId="5" fillId="6" borderId="69" xfId="0" applyFont="1" applyFill="1" applyBorder="1" applyAlignment="1">
      <alignment horizontal="left" vertical="center" wrapText="1"/>
    </xf>
    <xf numFmtId="0" fontId="5" fillId="6" borderId="70" xfId="0" applyFont="1" applyFill="1" applyBorder="1" applyAlignment="1">
      <alignment horizontal="left" vertical="center" wrapText="1"/>
    </xf>
    <xf numFmtId="0" fontId="5" fillId="6" borderId="71" xfId="0" applyFont="1" applyFill="1" applyBorder="1" applyAlignment="1">
      <alignment horizontal="left" vertical="center" wrapText="1"/>
    </xf>
    <xf numFmtId="0" fontId="5" fillId="6" borderId="64" xfId="0" applyFont="1" applyFill="1" applyBorder="1" applyAlignment="1">
      <alignment horizontal="left" vertical="center" wrapText="1"/>
    </xf>
    <xf numFmtId="0" fontId="5" fillId="6" borderId="65" xfId="0" applyFont="1" applyFill="1" applyBorder="1" applyAlignment="1">
      <alignment horizontal="left" vertical="center" wrapText="1"/>
    </xf>
    <xf numFmtId="0" fontId="5" fillId="6" borderId="66" xfId="0" applyFont="1" applyFill="1" applyBorder="1" applyAlignment="1">
      <alignment horizontal="left" vertical="center" wrapText="1"/>
    </xf>
    <xf numFmtId="0" fontId="5" fillId="6" borderId="58" xfId="0" applyFont="1" applyFill="1" applyBorder="1" applyAlignment="1">
      <alignment horizontal="left" vertical="center" wrapText="1"/>
    </xf>
    <xf numFmtId="0" fontId="5" fillId="6" borderId="49" xfId="0" applyFont="1" applyFill="1" applyBorder="1" applyAlignment="1">
      <alignment horizontal="left" vertical="center" wrapText="1"/>
    </xf>
    <xf numFmtId="0" fontId="5" fillId="6" borderId="59" xfId="0" applyFont="1" applyFill="1" applyBorder="1" applyAlignment="1">
      <alignment horizontal="left" vertical="center" wrapText="1"/>
    </xf>
    <xf numFmtId="0" fontId="5" fillId="6" borderId="61" xfId="0" applyFont="1" applyFill="1" applyBorder="1" applyAlignment="1">
      <alignment horizontal="left" vertical="center" wrapText="1"/>
    </xf>
    <xf numFmtId="0" fontId="5" fillId="6" borderId="62" xfId="0" applyFont="1" applyFill="1" applyBorder="1" applyAlignment="1">
      <alignment horizontal="left" vertical="center" wrapText="1"/>
    </xf>
    <xf numFmtId="0" fontId="5" fillId="6" borderId="63" xfId="0" applyFont="1" applyFill="1" applyBorder="1" applyAlignment="1">
      <alignment horizontal="left" vertical="center" wrapText="1"/>
    </xf>
    <xf numFmtId="0" fontId="5" fillId="6" borderId="57" xfId="0" applyFont="1" applyFill="1" applyBorder="1" applyAlignment="1">
      <alignment horizontal="left" vertical="center" wrapText="1"/>
    </xf>
    <xf numFmtId="0" fontId="5" fillId="6" borderId="68" xfId="0" applyFont="1" applyFill="1" applyBorder="1" applyAlignment="1">
      <alignment horizontal="left" vertical="center" wrapText="1"/>
    </xf>
    <xf numFmtId="0" fontId="5" fillId="7" borderId="64" xfId="0" applyFont="1" applyFill="1" applyBorder="1" applyAlignment="1">
      <alignment horizontal="left" vertical="center" wrapText="1"/>
    </xf>
    <xf numFmtId="0" fontId="5" fillId="7" borderId="65" xfId="0" applyFont="1" applyFill="1" applyBorder="1" applyAlignment="1">
      <alignment horizontal="left" vertical="center" wrapText="1"/>
    </xf>
    <xf numFmtId="0" fontId="5" fillId="7" borderId="66"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6" fillId="0" borderId="25" xfId="0" applyFont="1" applyBorder="1" applyAlignment="1">
      <alignment horizontal="left" vertical="center" wrapText="1"/>
    </xf>
    <xf numFmtId="0" fontId="6" fillId="0" borderId="29" xfId="0" applyFont="1" applyBorder="1" applyAlignment="1">
      <alignment horizontal="left" vertical="center" wrapText="1"/>
    </xf>
    <xf numFmtId="0" fontId="6" fillId="0" borderId="24" xfId="0" applyFont="1" applyBorder="1" applyAlignment="1">
      <alignment horizontal="left" vertical="center" wrapText="1"/>
    </xf>
    <xf numFmtId="0" fontId="5" fillId="6" borderId="52" xfId="0" applyFont="1" applyFill="1" applyBorder="1" applyAlignment="1">
      <alignment horizontal="left" vertical="center" wrapText="1"/>
    </xf>
    <xf numFmtId="0" fontId="5" fillId="6" borderId="0" xfId="0" applyFont="1" applyFill="1" applyAlignment="1">
      <alignment horizontal="left" vertical="center" wrapText="1"/>
    </xf>
    <xf numFmtId="0" fontId="5" fillId="6" borderId="53" xfId="0" applyFont="1" applyFill="1" applyBorder="1" applyAlignment="1">
      <alignment horizontal="left" vertical="center" wrapText="1"/>
    </xf>
  </cellXfs>
  <cellStyles count="1">
    <cellStyle name="Standaard"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675027</xdr:colOff>
      <xdr:row>2</xdr:row>
      <xdr:rowOff>257175</xdr:rowOff>
    </xdr:to>
    <xdr:pic>
      <xdr:nvPicPr>
        <xdr:cNvPr id="2" name="LOGONTBPMHQQGHVVPZXFSZGNAPH1" descr="logo_0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1389402" cy="581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857250</xdr:colOff>
          <xdr:row>8</xdr:row>
          <xdr:rowOff>31750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BE" sz="800" b="0" i="0" u="none" strike="noStrike" baseline="0">
                  <a:solidFill>
                    <a:srgbClr val="000000"/>
                  </a:solidFill>
                  <a:latin typeface="Segoe UI"/>
                  <a:cs typeface="Segoe UI"/>
                </a:rPr>
                <a:t>Vleesvarkens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152400</xdr:rowOff>
        </xdr:from>
        <xdr:to>
          <xdr:col>5</xdr:col>
          <xdr:colOff>508000</xdr:colOff>
          <xdr:row>9</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BE" sz="800" b="0" i="0" u="none" strike="noStrike" baseline="0">
                  <a:solidFill>
                    <a:srgbClr val="000000"/>
                  </a:solidFill>
                  <a:latin typeface="Segoe UI"/>
                  <a:cs typeface="Segoe UI"/>
                </a:rPr>
                <a:t>Kraamzeugen met biggen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152400</xdr:rowOff>
        </xdr:from>
        <xdr:to>
          <xdr:col>5</xdr:col>
          <xdr:colOff>990600</xdr:colOff>
          <xdr:row>10</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BE" sz="800" b="0" i="0" u="none" strike="noStrike" baseline="0">
                  <a:solidFill>
                    <a:srgbClr val="000000"/>
                  </a:solidFill>
                  <a:latin typeface="Segoe UI"/>
                  <a:cs typeface="Segoe UI"/>
                </a:rPr>
                <a:t>Gelten en zeugen zonder biggen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622300</xdr:colOff>
          <xdr:row>9</xdr:row>
          <xdr:rowOff>184150</xdr:rowOff>
        </xdr:from>
        <xdr:to>
          <xdr:col>5</xdr:col>
          <xdr:colOff>412750</xdr:colOff>
          <xdr:row>11</xdr:row>
          <xdr:rowOff>31750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BE" sz="800" b="0" i="0" u="none" strike="noStrike" baseline="0">
                  <a:solidFill>
                    <a:srgbClr val="000000"/>
                  </a:solidFill>
                  <a:latin typeface="Segoe UI"/>
                  <a:cs typeface="Segoe UI"/>
                </a:rPr>
                <a:t>Gespeende biggen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184150</xdr:rowOff>
        </xdr:from>
        <xdr:to>
          <xdr:col>4</xdr:col>
          <xdr:colOff>584200</xdr:colOff>
          <xdr:row>12</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BE" sz="800" b="0" i="0" u="none" strike="noStrike" baseline="0">
                  <a:solidFill>
                    <a:srgbClr val="000000"/>
                  </a:solidFill>
                  <a:latin typeface="Segoe UI"/>
                  <a:cs typeface="Segoe UI"/>
                </a:rPr>
                <a:t>Beren</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Zaal, Ruben (Spijkenisse)" id="{740B8D5C-DE38-4DA8-B842-C8BB45D6DA90}" userId="S::ruben.zaal@sgs.com::6e9c5ef5-8a90-45ff-a7d1-941db5cac8fc" providerId="AD"/>
  <person displayName="Baars, Annemarie (Spijkenisse)" id="{E3809D75-4201-48E5-8482-8B2878C4B816}" userId="S::annemarie.baars@sgs.com::47662a52-3ad5-436d-b81b-b0babe795b8e"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21" dT="2022-05-31T09:50:39.62" personId="{E3809D75-4201-48E5-8482-8B2878C4B816}" id="{BA3B7A50-6F10-4346-85C6-91E38F713779}">
    <text>A: alles akkoord.
C: geen (geldige) overeenkomst aanwezig.</text>
  </threadedComment>
  <threadedComment ref="G22" dT="2022-05-31T09:50:55.28" personId="{E3809D75-4201-48E5-8482-8B2878C4B816}" id="{9919B676-92DC-417E-97DD-599EBA615D91}">
    <text>A: alles akkoord;
B: onvolledige risicoanalyse aanwezig;
C: geen risicoanalyse aanwezig</text>
  </threadedComment>
  <threadedComment ref="G23" dT="2022-05-31T10:02:16.41" personId="{E3809D75-4201-48E5-8482-8B2878C4B816}" id="{E628DE7A-91FB-4F44-924B-BB6C5A423240}">
    <text>A: alles akkoord;
C: controlerapportage afwezig of minder dan 2 jaar bewaard.</text>
  </threadedComment>
  <threadedComment ref="G24" dT="2022-05-31T10:02:45.60" personId="{E3809D75-4201-48E5-8482-8B2878C4B816}" id="{BF9C1459-08FD-4F19-9D86-B9A92518979D}">
    <text>A: alles akkoord;
B: gehouden landbouwhuisdieren, vogels en/of pluimvee niet opgegeven</text>
  </threadedComment>
  <threadedComment ref="G25" dT="2022-08-11T13:16:00.51" personId="{E3809D75-4201-48E5-8482-8B2878C4B816}" id="{BF380C14-DE51-49D9-A9C8-514C2F281896}">
    <text>A: alles akkoord;
B: er wordt niet voldaan aan het Reglement gebruik en toezicht vleeskeurmerk IKB Varken;
E: er wordt geen gebruik gemaakt van het vleeskeurmerk IKB Varken</text>
  </threadedComment>
  <threadedComment ref="G27" dT="2022-05-31T10:04:23.99" personId="{E3809D75-4201-48E5-8482-8B2878C4B816}" id="{8BCB6C58-4B14-43BD-AAEA-7B5BAA1D02A9}">
    <text>A: alles akkoord;
K.O.: afwijking</text>
  </threadedComment>
  <threadedComment ref="G29" dT="2022-05-31T10:05:01.43" personId="{E3809D75-4201-48E5-8482-8B2878C4B816}" id="{4A3C33A5-EFF4-429D-99BC-8ACC82BA5877}">
    <text>A: alles akkoord:
B: onvolledige klachtenadministratie;
C: ontbrekende klachtenadministratie</text>
  </threadedComment>
  <threadedComment ref="G30" dT="2022-05-31T10:06:09.33" personId="{E3809D75-4201-48E5-8482-8B2878C4B816}" id="{848C28A1-7847-41DA-A4F3-6F3AF2696282}">
    <text>A: alles akkoord;
B: Plan noodhuisvesting onvolledig of afwezig</text>
  </threadedComment>
  <threadedComment ref="G32" dT="2022-05-31T10:06:50.83" personId="{E3809D75-4201-48E5-8482-8B2878C4B816}" id="{DDCA92AF-6465-4B52-8D4D-8A6BA08E744A}">
    <text>A: alles akkoord;
C: dieraantallen niet vast te leggen.</text>
  </threadedComment>
  <threadedComment ref="G33" dT="2022-05-31T10:07:09.85" personId="{E3809D75-4201-48E5-8482-8B2878C4B816}" id="{564B9087-8542-4703-8A17-0565EA150D20}">
    <text>A: alles akkord;
B: dieraantallen niet vast te leggen.</text>
  </threadedComment>
  <threadedComment ref="G34" dT="2022-05-31T10:31:58.31" personId="{E3809D75-4201-48E5-8482-8B2878C4B816}" id="{FD1A4AA0-CB76-4917-9A65-433BE22D6276}">
    <text>A: alles akkord;
B: dieraantallen niet vast te leggen.</text>
  </threadedComment>
  <threadedComment ref="G35" dT="2022-05-31T10:32:04.15" personId="{E3809D75-4201-48E5-8482-8B2878C4B816}" id="{DAFCDC7B-BE6A-486F-9F25-2FD9102531E0}">
    <text>A: alles akkord;
C: dieraantallen niet vast te leggen.</text>
  </threadedComment>
  <threadedComment ref="G36" dT="2022-05-31T10:32:18.01" personId="{E3809D75-4201-48E5-8482-8B2878C4B816}" id="{5749B326-B875-4BFB-BCC7-92AF85B49002}">
    <text>A: alles akkord;
C: dieraantallen niet vast te leggen.</text>
  </threadedComment>
  <threadedComment ref="G37" dT="2022-05-31T10:32:22.07" personId="{E3809D75-4201-48E5-8482-8B2878C4B816}" id="{9E634DEB-D4E4-4160-87D0-8F29784FAF2E}">
    <text>A: alles akkord;
C: dieraantallen niet vast te leggen.</text>
  </threadedComment>
  <threadedComment ref="G38" dT="2022-05-31T10:32:54.34" personId="{E3809D75-4201-48E5-8482-8B2878C4B816}" id="{23464B91-1F0B-452A-9607-734A3F4E60DA}">
    <text>A: alles akkoord;
C: self-assessment' niet uitgevoerd;
E: NVT indien langer dan drie jaar deelnemer</text>
  </threadedComment>
  <threadedComment ref="G40" dT="2022-05-31T10:38:37.85" personId="{E3809D75-4201-48E5-8482-8B2878C4B816}" id="{0BF01383-83D9-454A-BE54-27401E387BA9}">
    <text>A: alles akkoord;
B: lichte bevuiling of niet opgeruimde materialen;
C: afval, kadavers of overdadige bevuiling aanwezig</text>
  </threadedComment>
  <threadedComment ref="G41" dT="2022-05-31T10:39:14.80" personId="{E3809D75-4201-48E5-8482-8B2878C4B816}" id="{D8852DC0-7E0D-483D-8E90-0729085F3F3D}">
    <text>A: alles akkoord;
B: scheiding schoon - niet schoon bedrijfsgedeelte niet aanwezig;</text>
  </threadedComment>
  <threadedComment ref="G42" dT="2022-05-31T10:39:38.81" personId="{E3809D75-4201-48E5-8482-8B2878C4B816}" id="{50AD859A-4336-4096-B81D-B6FCCBFE8FD3}">
    <text>A: alles akkoord;
C: ruimten en gebouwen niet afsluitbaar en/of niet afgesloten bij afwezigheid varkenshouder</text>
  </threadedComment>
  <threadedComment ref="G43" dT="2022-05-31T10:40:16.32" personId="{E3809D75-4201-48E5-8482-8B2878C4B816}" id="{6A898579-D221-457D-9073-A337A8F948D1}">
    <text>A: alles akkord
B: onvolledige verharding bij klep en/of loopplaatsen varkens;
C: geen verharding bij klep en/of loopplaatsen varkens</text>
  </threadedComment>
  <threadedComment ref="G44" dT="2022-05-31T10:40:49.49" personId="{E3809D75-4201-48E5-8482-8B2878C4B816}" id="{3874D427-25BA-4A76-B9B4-6F436E6632E1}">
    <text>A: alles akkoord;
B: EHBO koffer niet compleet/ onderhouden;
C: EHBO koffer afwezig</text>
  </threadedComment>
  <threadedComment ref="G46" dT="2022-05-31T12:26:24.32" personId="{E3809D75-4201-48E5-8482-8B2878C4B816}" id="{D642A6C7-3DF9-4C06-9DBA-BF5FE613F23B}">
    <text>A: alles akkoord;
C: hygiënesluis of omkleedruimte voldoet niet aan 1 of meerdere voorwaarden;
D: omkleedruimte/  hygiënesluis niet aanwezig</text>
  </threadedComment>
  <threadedComment ref="G47" dT="2022-08-11T13:18:08.05" personId="{E3809D75-4201-48E5-8482-8B2878C4B816}" id="{556081C5-2F9D-4ADB-9F2C-F7F24A3FED85}">
    <text>A: alles akkoord;
B: douche niet aanwezig op perceel</text>
  </threadedComment>
  <threadedComment ref="G48" dT="2022-08-11T13:18:40.99" personId="{E3809D75-4201-48E5-8482-8B2878C4B816}" id="{436DD691-6535-45CC-B7D8-E18BD5134E19}">
    <text>A: alles akkoord;
B: douche voldoet niet aan een of meerdere eisen;
C: douche niet geschikt;
E: NVT indien geen douche aanwezig</text>
  </threadedComment>
  <threadedComment ref="G49" dT="2022-05-31T12:29:08.77" personId="{E3809D75-4201-48E5-8482-8B2878C4B816}" id="{03AE7EAE-7092-4529-8FB1-FAF6E80D84D0}">
    <text>A: alles akkoord;
C: tussenruimte voldoet niet of afwezig</text>
  </threadedComment>
  <threadedComment ref="G50" dT="2022-05-31T12:31:36.05" personId="{E3809D75-4201-48E5-8482-8B2878C4B816}" id="{934F0E42-261D-49D4-A8B3-CD93E35AC919}">
    <text>A: alles akkoord;
C: geen splitsing in schoon en vuil gedeelte;
E: NVT indien geen 
hygiëne sluis aanwezig</text>
  </threadedComment>
  <threadedComment ref="G51" dT="2022-08-11T13:22:08.93" personId="{E3809D75-4201-48E5-8482-8B2878C4B816}" id="{0A23DA02-6F04-4F15-AC3B-10A48F94BD9D}">
    <text>A: alles akkoord;
B: doorloop douche niet aanwezig;
E: NVT indien geen 
hygiëne sluis aanwezig</text>
  </threadedComment>
  <threadedComment ref="G53" dT="2022-05-31T12:34:17.78" personId="{E3809D75-4201-48E5-8482-8B2878C4B816}" id="{692C1BD5-4AEA-4578-8EEC-31FE4B2F57A5}">
    <text>A: alles akkoord;
D: geen R&amp;O plaats aanwezig;
E: NVT indien geen dieren worden aangevoerd</text>
  </threadedComment>
  <threadedComment ref="G54" dT="2022-05-31T12:34:43.11" personId="{E3809D75-4201-48E5-8482-8B2878C4B816}" id="{5DC4AB46-609E-4D15-BF59-B809711B82D2}">
    <text>A: alles akkoord;
C: verharde vloer kleiner dan 18 m. bij 3.50 m;
E: NVT indien geen dieren worden aangevoerd</text>
  </threadedComment>
  <threadedComment ref="G55" dT="2022-05-31T12:35:28.98" personId="{E3809D75-4201-48E5-8482-8B2878C4B816}" id="{FE09299C-E5C3-4F8B-9E08-933D750B6DDC}">
    <text>A: alles akkoord;
B: geen afschot en/of vloeistofdicht deel met opstaande rand;
E: NVT indien geen dieren worden aangevoerd</text>
  </threadedComment>
  <threadedComment ref="G56" dT="2022-05-31T12:35:55.02" personId="{E3809D75-4201-48E5-8482-8B2878C4B816}" id="{90A53677-745E-4CD5-8719-769EDA313652}">
    <text>A: alles akkoord;
C: geen waterafvoer via goot, put en/of pijp aanwezig; geen afschot van min. 1%;
E: NVT indien geen dieren worden aangevoerd</text>
  </threadedComment>
  <threadedComment ref="G57" dT="2022-05-31T12:36:26.31" personId="{E3809D75-4201-48E5-8482-8B2878C4B816}" id="{3C77DB6F-FB91-4B2D-9937-57713F5132F4}">
    <text>A: alles akkoord;
C: onvoldoende waterdebiet;
D: geen watervoorziening beschikbaar
E: NVT indien geen dieren worden aangevoerd</text>
  </threadedComment>
  <threadedComment ref="G58" dT="2022-08-11T13:22:55.29" personId="{E3809D75-4201-48E5-8482-8B2878C4B816}" id="{A77624A8-7007-4A3D-B08F-A6E476AC946A}">
    <text>A: alles akkoord;
B: Waterslang aanwezig, maar niet op R&amp;O plaats;
C: R&amp;O plaats onvoldoende bereikbaar; geen waterslang aanwezig of korter dan 25 meter;
E: NVT indien geen dieren aangevoerd worden</text>
  </threadedComment>
  <threadedComment ref="G59" dT="2022-05-31T12:40:01.50" personId="{E3809D75-4201-48E5-8482-8B2878C4B816}" id="{02C90C26-6E7C-4E75-9F6D-06FAD7C2B9C3}">
    <text>A: alles akkoord;
C: geen goed werkende voorziening aanwezig;
E: NVT indien geen dieren worden aangevoerd</text>
  </threadedComment>
  <threadedComment ref="G60" dT="2022-05-31T12:40:42.83" personId="{E3809D75-4201-48E5-8482-8B2878C4B816}" id="{421446AA-2C3E-4B51-B9E0-02908D73E821}">
    <text>A: alles akkoord;
C: niet toegelaten middelen gebruikt;
E: NVT indien geen dieren worden aangevoerd</text>
  </threadedComment>
  <threadedComment ref="G61" dT="2022-05-31T12:45:39.04" personId="{E3809D75-4201-48E5-8482-8B2878C4B816}" id="{97797CDE-540A-46F6-90AD-F6A0600525EC}">
    <text>A: alles akkoord;
C: geen of onvoldoende ontsmettingsmiddelen aanwezig;
E: NVT indien geen dieren worden aangevoerd</text>
  </threadedComment>
  <threadedComment ref="G62" dT="2022-05-31T12:46:59.87" personId="{E3809D75-4201-48E5-8482-8B2878C4B816}" id="{88A9B00C-AB2D-4ACE-82E2-9CCD924BA563}">
    <text>A: alles;
C: voorziening niet of niet volledig aanwezig;
E: NVT indien geen dieren worden aangevoerd</text>
  </threadedComment>
  <threadedComment ref="G63" dT="2022-05-31T12:48:10.30" personId="{E3809D75-4201-48E5-8482-8B2878C4B816}" id="{B2247579-AA44-425B-9B22-99D767DA0C1F}">
    <text>A: alles akkoord;
C: geen of onvoldoende verlichting;
E: NVT indien geen dieren worden aangevoerd</text>
  </threadedComment>
  <threadedComment ref="G64" dT="2022-05-31T12:48:48.43" personId="{E3809D75-4201-48E5-8482-8B2878C4B816}" id="{58F9DFAB-57AA-4676-A02C-E8BCE880CDAC}">
    <text>A: alles akkoord:
C: geen bedrijfsoveralls en/of laarzen;
E: NVT indien geen dieren worden aangevoerd</text>
  </threadedComment>
  <threadedComment ref="G65" dT="2022-05-31T12:49:17.51" personId="{E3809D75-4201-48E5-8482-8B2878C4B816}" id="{982D765C-1C4E-4087-ADBE-FCCB376D43DA}">
    <text>A: alles akkoord;
C: geen reinigings-/ ontsmettingsvoorziening voor laarzen;
E: NVT indien geen dieren worden aangevoerd</text>
  </threadedComment>
  <threadedComment ref="G67" dT="2022-05-31T12:50:45.92" personId="{E3809D75-4201-48E5-8482-8B2878C4B816}" id="{07C6FB69-26A6-46E9-BFF1-689D9C58478D}">
    <text>A: alles akkoord;
C: kadavers niet tijdig gemeld en/of opgehaald; koeling onvoldoende (indien van toepassing);
D: kadavers niet tijdig uit stal verwijderd</text>
  </threadedComment>
  <threadedComment ref="G68" dT="2022-05-31T12:51:47.92" personId="{E3809D75-4201-48E5-8482-8B2878C4B816}" id="{9A75BB0E-80EE-441E-84C3-18CB07B75474}">
    <text>A: Alles akkoord;
D: aanbiedingsplaats afwezig of voldoet niet aan de voorwaarden</text>
  </threadedComment>
  <threadedComment ref="G69" dT="2022-05-31T12:52:48.81" personId="{E3809D75-4201-48E5-8482-8B2878C4B816}" id="{5E268053-2374-459F-AF73-96599F28DDEE}">
    <text>A: alles akkoord;
D: kadaverton, koelkelder en/of kadaverstolp afwezig of voldoet niet aan de voorwaarden</text>
  </threadedComment>
  <threadedComment ref="G70" dT="2022-05-31T12:53:20.73" personId="{E3809D75-4201-48E5-8482-8B2878C4B816}" id="{3FA0D00A-A2D0-497C-8906-3211FA0218A1}">
    <text>A: alles akkoord;
D: voorziening(en) niet gereinigd en ontsmet</text>
  </threadedComment>
  <threadedComment ref="G72" dT="2022-06-01T07:24:44.04" personId="{E3809D75-4201-48E5-8482-8B2878C4B816}" id="{D8A5F33A-A32A-4022-BC13-B4258042522D}">
    <text>A: alles akkoord;
C: voersilo's voldoen niet aan 1 of meerdere voorwaarden;
E: NVTa t/m d: indien geen voersilo's aanwezigd: indien scheiding schoon-niet schoon niet aanwezig is</text>
  </threadedComment>
  <threadedComment ref="G73" dT="2022-06-01T07:25:15.67" personId="{E3809D75-4201-48E5-8482-8B2878C4B816}" id="{E2498E67-C64D-4D76-932B-2BFCB2EFFF3C}">
    <text>A: alles akkoord;
B: opslagplaats niet gescheiden van ruimten met varkens;
E: NVT indien overige voer-opslag-plaatsen niet aanwezig</text>
  </threadedComment>
  <threadedComment ref="G74" dT="2022-06-01T07:28:00.14" personId="{E3809D75-4201-48E5-8482-8B2878C4B816}" id="{3340CBAC-7DE3-49A0-A938-A35CF123E027}">
    <text>A: alles akkoord;
B: voeropslag geen verharde ondergrond; voeropslag niet schoon en droog/vloeistofdicht; kuilen voldoen niet aan de eisen;
E: NVT indien overige voer-opslag-plaatsen niet aanwezig</text>
  </threadedComment>
  <threadedComment ref="G75" dT="2022-06-01T07:28:33.65" personId="{E3809D75-4201-48E5-8482-8B2878C4B816}" id="{80319A17-7A14-47C7-A565-24055580C0EC}">
    <text>A: alles akkord;
B: bewaarplaatsen onvoldoende onderhouden</text>
  </threadedComment>
  <threadedComment ref="G76" dT="2022-06-01T07:36:32.43" personId="{E3809D75-4201-48E5-8482-8B2878C4B816}" id="{74B1C951-6118-4D4F-96ED-720BFFA5D118}">
    <text>A: alles akkoord;
B: geen duidelijke afscheiding;
E: NVT indien overige voer-opslag-plaatsen niet aanwezig</text>
  </threadedComment>
  <threadedComment ref="G77" dT="2022-06-01T07:36:54.61" personId="{E3809D75-4201-48E5-8482-8B2878C4B816}" id="{1908B587-E24E-4842-8257-444934A9101B}">
    <text>A: alles akkoord;
B: geen of onvoldoende preventieve maatregelen;
E: NVT indien overige voer-opslag-plaatsen niet aanwezig</text>
  </threadedComment>
  <threadedComment ref="G78" dT="2022-06-01T07:40:42.79" personId="{E3809D75-4201-48E5-8482-8B2878C4B816}" id="{051E6F28-BC67-4FD7-8A99-1CC8BACCCA22}">
    <text>A: alles akkoord;
B: lampen niet breukvrij en/of afgeschermd;
E: NVT indien overige voer-opslag-plaatsen niet aanwezig</text>
  </threadedComment>
  <threadedComment ref="G79" dT="2022-06-01T07:42:59.47" personId="{E3809D75-4201-48E5-8482-8B2878C4B816}" id="{3D4843B9-0578-4B32-B391-8263948A80F6}">
    <text>A: alles akkoord;
B: thermometer niet breukvrij en/of kwikloos;
E: NVT indien overige voer-opslag-plaatsen niet aanwezig</text>
  </threadedComment>
  <threadedComment ref="G80" dT="2022-06-01T07:43:19.37" personId="{E3809D75-4201-48E5-8482-8B2878C4B816}" id="{4D931B63-0188-4636-BB96-70223EC37FCC}">
    <text>A: alles akkoord;
B: broei en schimmel aanwezig/niet verwijderd</text>
  </threadedComment>
  <threadedComment ref="G81" dT="2022-06-01T07:43:42.81" personId="{E3809D75-4201-48E5-8482-8B2878C4B816}" id="{733D8382-DA10-477C-BECC-5A6974CE2B00}">
    <text>A: alles akkoord;
D: opslag niet gescheiden van ruimtes met dieren of van (opslagruimtes van) voedermiddelen of opslagruimtes van dierbehandelingsmiddel en; opslag niet in aparte en afsluitbare ruimte of kast</text>
  </threadedComment>
  <threadedComment ref="G83" dT="2022-06-01T07:47:43.45" personId="{E3809D75-4201-48E5-8482-8B2878C4B816}" id="{064E9FAF-C3F5-477D-A59B-926D5E704CCB}">
    <text>A: alles akkoord;
C: keuring niet (tijdig) uitgevoerd of niet  volgens de gewenste norm</text>
  </threadedComment>
  <threadedComment ref="G84" dT="2022-06-01T07:48:01.38" personId="{E3809D75-4201-48E5-8482-8B2878C4B816}" id="{68248B86-AF90-4900-A056-AC380442C8FF}">
    <text>A: alles akkoord;
B: aanbevolen herstelwerkzaamheden niet hersteld;
E: NVT indien afkeur voorschrift VB10.03 
(keuring niet uitgevoerd)</text>
  </threadedComment>
  <threadedComment ref="G86" dT="2022-06-01T07:48:32.29" personId="{E3809D75-4201-48E5-8482-8B2878C4B816}" id="{8E701D4B-28EC-4EB7-9ECD-9251A804F719}">
    <text>A: alles akkoord;
D: geen oogcontact mogelijk</text>
  </threadedComment>
  <threadedComment ref="G87" dT="2022-06-01T07:49:01.99" personId="{E3809D75-4201-48E5-8482-8B2878C4B816}" id="{CA847945-2BF5-4628-A705-4EC4E7B088E8}">
    <text>A: alles akkoord;
C: herstelruimte kan niet schoongehouden worden; herstelruimte niet visueel schoon
D: niet aangetoond dat herstelruimte aanwezig is of gecreëerd kan worden; klimaat herstelruimte niet gezond; varken(s) kunnen niet omdraaien</text>
  </threadedComment>
  <threadedComment ref="G88" dT="2022-06-01T07:50:04.77" personId="{E3809D75-4201-48E5-8482-8B2878C4B816}" id="{4EA1AEE6-B26C-4A2D-9F74-4A8EA97FF57B}">
    <text>A: alles akkoord;
D: gebruikte materialen zijn schadelijk voor varkens en/of beschadigd; gebruikte materialen zijn niet grondig te reinigen en ontsmetten</text>
  </threadedComment>
  <threadedComment ref="G89" dT="2022-06-01T07:50:43.99" personId="{E3809D75-4201-48E5-8482-8B2878C4B816}" id="{BD0BDB22-3A83-4C52-9C06-746D9B0515D9}">
    <text>A: alles akkoord;
B: gladde stalvloeren in een enkel hok; stalvloeren niet stevig, vlak en stabiel ofuitsteeksels op de vloer in een enkel hok
C: gladde stalvloeren in enkele hokken; stalvloeren niet stevig, vlak en stabiel ofuitsteeksels op de vloer in enkele hokken;
D: gladde stalvloeren in meerdere hokken/afdelingen; stalvloeren niet stevig, vlak en stabiel; uitsteeksels op de vloer; meerdere varkens met pootverwondingen</text>
  </threadedComment>
  <threadedComment ref="G90" dT="2022-06-01T07:51:00.29" personId="{E3809D75-4201-48E5-8482-8B2878C4B816}" id="{3D26EDF8-843F-4A04-AFBE-19ECD09F4392}">
    <text>A: alles akkoord;
D: vloeren voldoen niet aan NEN-norm 127372005</text>
  </threadedComment>
  <threadedComment ref="G91" dT="2022-06-01T08:07:09.11" personId="{E3809D75-4201-48E5-8482-8B2878C4B816}" id="{0ABB05BD-5E4C-49DC-A942-A4340585F57C}">
    <text>A: alles akkoord;
B: Ongecontroleerde uitloop:
geen of onvoldoende bloedmonsters onderzocht; afnemer niet geïnformeerd bij hoog risico;
geen plan van aanpak opgesteld bij hoog risico
E: NVT indien geen ongecontroleerde uitloop aanwezig is</text>
  </threadedComment>
  <threadedComment ref="G93" dT="2022-08-11T14:16:34.32" personId="{E3809D75-4201-48E5-8482-8B2878C4B816}" id="{9F52A9BA-CC46-42EA-AF51-BFAEE1773599}">
    <text>A: alles akkoord;
B: op adelingsniveau geen all-in all-out toegepast</text>
  </threadedComment>
  <threadedComment ref="G94" dT="2022-06-01T08:09:56.65" personId="{E3809D75-4201-48E5-8482-8B2878C4B816}" id="{B207C050-C02D-4EFE-B252-76BD2EF31FBE}">
    <text>A: alles akkoord;
B: op adelingsniveau geen all-in all-out toegepast</text>
  </threadedComment>
  <threadedComment ref="G96" dT="2022-06-01T08:31:21.71" personId="{E3809D75-4201-48E5-8482-8B2878C4B816}" id="{2681E3B6-54F8-46FA-9D93-0F40B6FCDCC5}">
    <text>A: alles akkoord;
D: boxlengte minder dan 2 meter; dichte vloeroppervlakte ontoereikend;
K.O.: aangebonden gelten en/of zeugen aanwezig</text>
  </threadedComment>
  <threadedComment ref="G97" dT="2022-06-01T08:31:38.43" personId="{E3809D75-4201-48E5-8482-8B2878C4B816}" id="{19126D2B-B489-49B8-9F89-91F383F013CF}">
    <text>A: alles akkoord;
C: gelten en zeugen zonder biggen niet in groepen gehuisvest; groepshuisvesting  voldoet niet aan 1 of meerdere voorwaarden</text>
  </threadedComment>
  <threadedComment ref="G98" dT="2022-06-01T08:32:11.62" personId="{E3809D75-4201-48E5-8482-8B2878C4B816}" id="{73BEAE89-042E-4EE9-A2DB-0763CD4B079B}">
    <text>A: alles akkoord;
B: afmetingen voldoen niet voor stal waarvan bouwvergunning aangevraagd voor 1 januari 2019
C: afmetingen niet voldoende</text>
  </threadedComment>
  <threadedComment ref="G99" dT="2022-06-01T08:32:52.66" personId="{E3809D75-4201-48E5-8482-8B2878C4B816}" id="{A3DA5D7E-97CE-4395-9221-7E96FB5FD8F9}">
    <text>A: alles akkoord;
B: maximale spleetbreedte  incidenteel overschreden;
C: maximale spleetbreedte regelmatig overschreden;
D: maximale spleetbreedte  structureel overschreden</text>
  </threadedComment>
  <threadedComment ref="G101" dT="2022-06-01T08:34:21.43" personId="{E3809D75-4201-48E5-8482-8B2878C4B816}" id="{49ED86A8-BBDB-4D1B-9FD1-0A85DD9006C5}">
    <text>A: alles akkoord;
C: geen geen vrije ruimte achter de gelt/zeug;
D: roosters van beton indien volledig roostervloer;
K.O.: aangebonden zeugen aanwezig</text>
  </threadedComment>
  <threadedComment ref="G102" dT="2022-06-01T08:35:14.02" personId="{E3809D75-4201-48E5-8482-8B2878C4B816}" id="{30B72114-4BD7-4BBE-B933-778ACB200F01}">
    <text>A: alles akkoord;
B: ligruimte biggen niet schoon en droog in een enkel(e) hok of afdeling;
C: ligruimte biggen niet schoon en droog in meerdere hokken en/of afdelingen; geen bescherming voor de biggen aanwezig; geen warmtebron aanwezig indien temp. lager dan 32⁰C;
D: dichte vloeroppervlakte biggen ontoereikend</text>
  </threadedComment>
  <threadedComment ref="G103" dT="2022-06-01T08:35:36.65" personId="{E3809D75-4201-48E5-8482-8B2878C4B816}" id="{D47B2FEB-1849-4E1A-881D-9E2391C12A63}">
    <text>A: alles akkoord;
C: maximale spleetbreedte overschreden</text>
  </threadedComment>
  <threadedComment ref="G105" dT="2022-06-01T08:36:30.21" personId="{E3809D75-4201-48E5-8482-8B2878C4B816}" id="{83BCE380-84E4-44B6-B0B1-A2A0958A8579}">
    <text>A: Alles akkoord;
C: gemiddelde oppervlakte ontoereikend</text>
  </threadedComment>
  <threadedComment ref="G106" dT="2022-06-01T08:36:53.43" personId="{E3809D75-4201-48E5-8482-8B2878C4B816}" id="{01EDDFD1-77DD-40A8-BF05-7BAE268FD81C}">
    <text>A: alles akkoord;
C: maximale spleetbreedte overschreden</text>
  </threadedComment>
  <threadedComment ref="G107" dT="2022-06-01T08:37:18.02" personId="{E3809D75-4201-48E5-8482-8B2878C4B816}" id="{8CE84E76-0EA1-4F1D-9399-0F7E47522C42}">
    <text>A: alles akkoord;
C: dichte vloer en/of balkbreedte ontoereikend;
D: volledig betonrooster</text>
  </threadedComment>
  <threadedComment ref="G109" dT="2022-06-01T08:37:48.05" personId="{E3809D75-4201-48E5-8482-8B2878C4B816}" id="{E4ACA74A-C06D-4CD7-B30F-70D5C6E56B27}">
    <text>A: alles akoord;
C: gemiddelde oppervlakte ontoereikend</text>
  </threadedComment>
  <threadedComment ref="G110" dT="2022-08-11T14:21:53.26" personId="{E3809D75-4201-48E5-8482-8B2878C4B816}" id="{DF68A891-5431-4FF5-BE5A-A568DC63EE09}">
    <text>A: alles akoord;
C: gemiddelde oppervlakte ontoereikend</text>
  </threadedComment>
  <threadedComment ref="G111" dT="2022-08-11T14:24:04.16" personId="{E3809D75-4201-48E5-8482-8B2878C4B816}" id="{DD7A5CC4-E4A3-459C-A550-3B9C09B098DC}">
    <text>A: alles akoord;
C: gemiddelde oppervlakte ontoereikend</text>
  </threadedComment>
  <threadedComment ref="G112" dT="2022-06-01T08:38:20.42" personId="{E3809D75-4201-48E5-8482-8B2878C4B816}" id="{28DD9B22-8F57-433E-8B00-0657B1C437CA}">
    <text>A: alles akkoord;
B: maximale spleetbreedte 
in een enkel hok overschreden;
C: maximale spleetbreedte in meerdere hokken overschreden;
D: maximale spleetbreedte 
structureel overschreden; oppervlakte dichte vloer ontoereikend</text>
  </threadedComment>
  <threadedComment ref="G113" dT="2022-08-11T14:23:11.70" personId="{E3809D75-4201-48E5-8482-8B2878C4B816}" id="{75E6F0DB-D011-4F86-B084-8CF74A217713}">
    <text>A: alles akkoord;
B: maximale spleetbreedte 
in een enkel hok overschreden;
C: maximale spleetbreedte in meerdere hokken overschreden;
D: maximale spleetbreedte 
structureel overschreden; oppervlakte dichte vloer ontoereikend</text>
  </threadedComment>
  <threadedComment ref="G114" dT="2022-08-11T14:24:25.49" personId="{E3809D75-4201-48E5-8482-8B2878C4B816}" id="{BB369BED-6218-4579-A537-86676BBB07C9}">
    <text>A: alles akkoord;
B: maximale spleetbreedte 
in een enkel hok overschreden;
C: maximale spleetbreedte in meerdere hokken overschreden;
D: maximale spleetbreedte 
structureel overschreden; oppervlakte dichte vloer ontoereikend</text>
  </threadedComment>
  <threadedComment ref="G116" dT="2022-06-01T08:39:06.38" personId="{E3809D75-4201-48E5-8482-8B2878C4B816}" id="{C133FAAB-A48A-4FF0-90C6-657E2C67BF79}">
    <text>A: alles akkoord;
C: strooisel afwezig of niet droog;
D: vloeroppervlakte voor minder dan 2/3 dicht</text>
  </threadedComment>
  <threadedComment ref="G117" dT="2022-06-01T08:39:21.22" personId="{E3809D75-4201-48E5-8482-8B2878C4B816}" id="{BAA040B7-A98F-408A-B353-93547557E03D}">
    <text>A: alles akkoord;
D: huisvesting voldoet niet aan 1 of meerdere voorwaarden</text>
  </threadedComment>
  <threadedComment ref="G118" dT="2022-06-01T08:39:35.01" personId="{E3809D75-4201-48E5-8482-8B2878C4B816}" id="{4C7EDC94-D738-4F47-96EF-5C71EA31B1C1}">
    <text>A: alles akkoord;
C: Minimale oppervlakte ontoereikend</text>
  </threadedComment>
  <threadedComment ref="G120" dT="2022-06-01T08:40:26.29" personId="{E3809D75-4201-48E5-8482-8B2878C4B816}" id="{93F3B0F6-EC09-4C40-9128-5A8FC50F438B}">
    <text>A: alles akkoord;
C: geen milieu-vergunning</text>
  </threadedComment>
  <threadedComment ref="G121" dT="2022-06-01T08:40:41.90" personId="{E3809D75-4201-48E5-8482-8B2878C4B816}" id="{591B1E3C-FC7E-45B2-B528-9EAF9B42135E}">
    <text>A: alles akkoord;
C: andere landbouwhuisdieren aanwezig op het schone bedrijfsgedeelte</text>
  </threadedComment>
  <threadedComment ref="G122" dT="2022-06-01T08:41:01.19" personId="{E3809D75-4201-48E5-8482-8B2878C4B816}" id="{36EF30F8-BDDD-41FE-8385-F86FEFADAC3C}">
    <text>A: alles akkoord;
C: onvoldoende maatregelen om toegang van andere dieren te voorkomen</text>
  </threadedComment>
  <threadedComment ref="G124" dT="2022-06-01T08:42:16.29" personId="{E3809D75-4201-48E5-8482-8B2878C4B816}" id="{DE153FD1-DF63-42AF-83C0-317508330E5E}">
    <text>A: alles akkoord;
C: bezoekersregister onvolledig;
D: geen bezoekregister aanwezig</text>
  </threadedComment>
  <threadedComment ref="G125" dT="2022-06-01T08:42:37.02" personId="{E3809D75-4201-48E5-8482-8B2878C4B816}" id="{7385590C-986F-45F1-A6AA-67A05FA5FF15}">
    <text>A: alles akkoord;
C: bezoekregister korter dan 2 jaar bewaard</text>
  </threadedComment>
  <threadedComment ref="G126" dT="2022-06-01T08:42:56.34" personId="{E3809D75-4201-48E5-8482-8B2878C4B816}" id="{7C362F85-64F9-47CC-A31F-0481F7F6D71B}">
    <text>A: alles akkoord;
B: plan afwezig; plan onvolledig; plan niet duidelijk zichtbaar</text>
  </threadedComment>
  <threadedComment ref="G128" dT="2022-06-01T08:43:34.81" personId="{E3809D75-4201-48E5-8482-8B2878C4B816}" id="{787CC4B5-7434-4CE0-992D-EAA35203D4C4}">
    <text>A: alles akkoord;
C: zichtbaar vuile materialen van andere bedrijven in de stal</text>
  </threadedComment>
  <threadedComment ref="G129" dT="2022-06-01T08:43:51.91" personId="{E3809D75-4201-48E5-8482-8B2878C4B816}" id="{4221DC74-CB4A-4822-B453-F8E0173D3BB4}">
    <text>A: alles akkoord;
C: geen bedrijfseigen materialen</text>
  </threadedComment>
  <threadedComment ref="G130" dT="2022-06-01T08:44:28.05" personId="{E3809D75-4201-48E5-8482-8B2878C4B816}" id="{F2AEC80E-B082-4AAA-B10B-F62739477E39}">
    <text>A: alles akkoord;
B: strooisel/zaagsel voldoet niet aan de eisen (schimmel, vochtig, boomschors);
opslag los of onvoldoende afgeschermd;
E: NVT indien geen strooisel/zaagsel wordt gebruikt</text>
  </threadedComment>
  <threadedComment ref="G132" dT="2022-06-01T08:47:31.33" personId="{E3809D75-4201-48E5-8482-8B2878C4B816}" id="{AA0BF3F2-EA5D-4CA3-AEA1-28B763DDD380}">
    <text>A: alles akkoord;
C: onvoldoende ventilatiemogelijkheden; geen alarm en/of noodvoorzieningen;
D: geen ventilatiemogelijkheden</text>
  </threadedComment>
  <threadedComment ref="G133" dT="2022-06-01T08:48:01.65" personId="{E3809D75-4201-48E5-8482-8B2878C4B816}" id="{9D1E7C7B-055B-496D-9096-62B604CD5BC5}">
    <text>A: alles akkoord:
C: registratie niet up-todate;</text>
  </threadedComment>
  <threadedComment ref="G134" dT="2022-06-01T08:48:19.10" personId="{E3809D75-4201-48E5-8482-8B2878C4B816}" id="{4902F4E4-3548-4255-8DDB-BF25B5AC6364}">
    <text>A: alles akkoord;
C: alarm niet maandelijks getest; registratie onvolledig of afwezig</text>
  </threadedComment>
  <threadedComment ref="G135" dT="2022-06-01T08:48:49.91" personId="{E3809D75-4201-48E5-8482-8B2878C4B816}" id="{B59C264B-6F7E-495B-89DD-38BA11EAF20D}">
    <text>A: alles akkoord;
B: vanaf 1 januari 2024: geen tijdschakelaar aanwezig;
C: licht niet aan tijdens het controlebezoek en geen raam aanwezig; onvoldoende lux; minder dan 8 uur per dag; enkel 's nachts licht</text>
  </threadedComment>
  <threadedComment ref="G137" dT="2022-06-01T08:50:29.21" personId="{E3809D75-4201-48E5-8482-8B2878C4B816}" id="{0798DC94-5CD6-44C0-81ED-E5602BD7EFB6}">
    <text>A: alles akkoord;
D: spenen jonger dan 3 weken; spenen jonger dan 28 dagen zonder gespecialiseerde biggenvoorziening</text>
  </threadedComment>
  <threadedComment ref="G138" dT="2022-06-01T08:50:51.50" personId="{E3809D75-4201-48E5-8482-8B2878C4B816}" id="{858D0E66-094B-435B-AFDA-CEF748F16735}">
    <text>A: alles akkoord;
C: a &amp; c t/m j
D: individuele huisvesting langer dan 4 dagen na dekking of inseminiatie</text>
  </threadedComment>
  <threadedComment ref="G139" dT="2022-06-01T08:51:38.33" personId="{E3809D75-4201-48E5-8482-8B2878C4B816}" id="{A242AC0E-7082-4D9A-A2C2-CDD9B803BDA5}">
    <text>A: alles akkoord;
B: afleidingsmateriaal incidenteel niet aanwezig of voldoet niet in een enkel hok;
C: afleidingsmateriaal regelmatig niet aanwezig of voldoet niet in meerdere hokken;
D: afleidingsmateriaal structureel niet aanwezig of voldoet structureel niet</text>
  </threadedComment>
  <threadedComment ref="G140" dT="2022-06-01T08:51:56.98" personId="{E3809D75-4201-48E5-8482-8B2878C4B816}" id="{E78E7010-3093-4D18-8D8E-F50FBB011A2D}">
    <text>A: alles akkoord;
C: (slachtoffers van) agressieve varkens niet uit groep verwijderd</text>
  </threadedComment>
  <threadedComment ref="G142" dT="2022-06-01T08:52:33.43" personId="{E3809D75-4201-48E5-8482-8B2878C4B816}" id="{40C238AB-225B-4B9D-A1AD-246DAA5C2F7C}">
    <text>A: alles akkoord;
C: stal/afdeling niet visueel schoon</text>
  </threadedComment>
  <threadedComment ref="G143" dT="2022-08-11T14:20:05.09" personId="{E3809D75-4201-48E5-8482-8B2878C4B816}" id="{A36F6810-4400-4426-BB02-43D7DEDF5F13}">
    <text>A: alles akkoord;
C: stal/afdeling niet visueel schoon</text>
  </threadedComment>
  <threadedComment ref="G144" dT="2022-06-01T08:53:07.24" personId="{E3809D75-4201-48E5-8482-8B2878C4B816}" id="{C49BA73F-BA3C-42E3-8EC2-E040CA6356CC}">
    <text>A: alles akkoord;
C: registratie onvolledig of afwezig;
stallen niet 1x per jaar gereinigd: matige bevuiling;
D: stallen niet 1x per jaar gereinigd: sterke bevuiling;
E: NVT strostallen</text>
  </threadedComment>
  <threadedComment ref="G145" dT="2022-06-01T08:53:32.94" personId="{E3809D75-4201-48E5-8482-8B2878C4B816}" id="{E092CBE4-7EA9-4560-B2DC-FE45A5346ACC}">
    <text>A: alles akkoord;
B: registratie onvolledig of afwezig;
C: niet-toegelaten desinfectiemiddelen gebruikt</text>
  </threadedComment>
  <threadedComment ref="G147" dT="2022-06-01T08:54:30.78" personId="{E3809D75-4201-48E5-8482-8B2878C4B816}" id="{DC81085C-0021-4321-A960-AB1140FA31F8}">
    <text>A: alles akkoord;
B: enkele sporen van aanwezigheid plaagdieren;
C: overmatige sporen van aanwezigheid plaagdieren</text>
  </threadedComment>
  <threadedComment ref="G148" dT="2022-06-01T08:54:51.70" personId="{E3809D75-4201-48E5-8482-8B2878C4B816}" id="{CB726545-BBEE-456C-831A-E51964F2B281}">
    <text>A: alles akkoord;
B: geen (geldig) KBA-bewijs en/of KBA-GB-bewijs aanwezig van varkenshouder/werk-nemer; varkensbedrijf niet gecertificeerd; plaagdierbeheersings-bedrijf niet gecertificeerd</text>
  </threadedComment>
  <threadedComment ref="G149" dT="2022-06-01T08:55:48.25" personId="{E3809D75-4201-48E5-8482-8B2878C4B816}" id="{925A7E8D-DAB6-4ADC-AB6D-E52318C7FCDC}">
    <text>A: alles akkoord;
B: registratie niet volledig of niet actueel;
C: registratie afwezig</text>
  </threadedComment>
  <threadedComment ref="G150" dT="2022-06-01T08:56:09.63" personId="{E3809D75-4201-48E5-8482-8B2878C4B816}" id="{A35DF3A2-BB8D-418F-815B-3462B6C8CF5B}">
    <text>A: alles akkoord;
D: niet-toegelaten middelen gebruikt</text>
  </threadedComment>
  <threadedComment ref="G151" dT="2022-06-01T08:56:25.71" personId="{E3809D75-4201-48E5-8482-8B2878C4B816}" id="{8F5278C6-969E-4982-BD1A-44E5130EEBAF}">
    <text>A: alles akkoord;
C: varkens hebben toegang tot de toegepaste middel(en)</text>
  </threadedComment>
  <threadedComment ref="G153" dT="2022-06-01T08:56:59.12" personId="{E3809D75-4201-48E5-8482-8B2878C4B816}" id="{914F2D34-CF4A-42F9-8243-BEE2189A3ACD}">
    <text>A: alles akkoord;
C: geen GMP+ FSA 
erkende voerleverancier</text>
  </threadedComment>
  <threadedComment ref="G154" dT="2022-06-01T08:57:26.46" personId="{E3809D75-4201-48E5-8482-8B2878C4B816}" id="{4E3BF379-41F0-4523-B87C-44F3F4789290}">
    <text>A: alles akkoord;
C: geen (actueel) VVAK certificaat aanwezig;
E: NVT indien geen eigen teelt/ buurmansteelt</text>
  </threadedComment>
  <threadedComment ref="G155" dT="2022-06-01T08:57:54.23" personId="{E3809D75-4201-48E5-8482-8B2878C4B816}" id="{8E9F3DF9-BC37-4F8D-B5C9-D8B778D9C005}">
    <text>A: alles akkoord;
K.O.: geen afwaardering
tot niet-IKBvarken/big</text>
  </threadedComment>
  <threadedComment ref="G156" dT="2022-06-01T08:58:25.73" personId="{E3809D75-4201-48E5-8482-8B2878C4B816}" id="{3C8109C9-6F1A-482D-ABA0-A6D17947E663}">
    <text>A: alles akkoord;
B: productielocatie niet gecertificeerd volgens de genoemde Country Note</text>
  </threadedComment>
  <threadedComment ref="G157" dT="2022-06-01T08:58:53.31" personId="{E3809D75-4201-48E5-8482-8B2878C4B816}" id="{866EAB50-0C82-4FA0-A48C-AB13779A4A66}">
    <text>A: alles akkoord;
C: leveringsbewijzen minder dan 2 jaar bewaard</text>
  </threadedComment>
  <threadedComment ref="G158" dT="2022-06-01T08:59:12.74" personId="{E3809D75-4201-48E5-8482-8B2878C4B816}" id="{F15BD428-DA8E-4855-B7C1-FE82F96FBAC4}">
    <text>A: alles akkoord:
C: geen registratie van de chauffeur (register of afleveringsbon); geen bedrijfseigen stofzak of wegwerp stofzak</text>
  </threadedComment>
  <threadedComment ref="G159" dT="2022-06-01T08:59:29.89" personId="{E3809D75-4201-48E5-8482-8B2878C4B816}" id="{2F3A295E-91D2-4D7D-A476-E00661F7EE8C}">
    <text>A: alles akkoord;
C: wijze van conservering niet bekend</text>
  </threadedComment>
  <threadedComment ref="G160" dT="2022-06-01T08:59:46.86" personId="{E3809D75-4201-48E5-8482-8B2878C4B816}" id="{76B24D6F-6DC1-43ED-B3F1-5F8D98552076}">
    <text>A: alles akkoord;
C: houdbaarheidstermijn niet bekend</text>
  </threadedComment>
  <threadedComment ref="G161" dT="2022-06-01T09:00:13.54" personId="{E3809D75-4201-48E5-8482-8B2878C4B816}" id="{27061722-8CA1-4D9B-A67B-70DBFF2BA6B6}">
    <text>A: alles akkoord;
C: bewaaradvies niet bekend</text>
  </threadedComment>
  <threadedComment ref="G162" dT="2022-06-01T09:00:36.01" personId="{E3809D75-4201-48E5-8482-8B2878C4B816}" id="{1E603A11-654B-4A94-8C82-A5FDD00E8295}">
    <text>A: alles akkoord;
D: (afleverbonnen van) compost aanwezig</text>
  </threadedComment>
  <threadedComment ref="G164" dT="2022-06-01T09:01:16.77" personId="{E3809D75-4201-48E5-8482-8B2878C4B816}" id="{55259D5E-405B-49C0-B82D-E8FA685AFC04}">
    <text>A: alles akkoord;
C: bederf van voedermiddelen aanwezig (bijv. schimmelresten of ratten-/muizen- uitwerpselen in opslagruimte)</text>
  </threadedComment>
  <threadedComment ref="G165" dT="2022-06-01T09:01:32.70" personId="{E3809D75-4201-48E5-8482-8B2878C4B816}" id="{A887FBC1-680D-459B-A1B7-D7AA1FC8339B}">
    <text>A: alles akkoord;
B: opslag ongeschikt; aanwijzingen op verpakking of afleverbon niet nageleefd</text>
  </threadedComment>
  <threadedComment ref="G166" dT="2022-06-01T09:01:50.77" personId="{E3809D75-4201-48E5-8482-8B2878C4B816}" id="{7D4E453B-0F05-4064-B7A0-808A41B1A849}">
    <text>A: Alles akkoord;
D: geen gescheiden opslag</text>
  </threadedComment>
  <threadedComment ref="G168" dT="2022-06-01T12:06:57.53" personId="{E3809D75-4201-48E5-8482-8B2878C4B816}" id="{C27D87D6-1466-4E23-997A-824FE7F531D1}">
    <text>A: alles akkoord;
C: voer-/waterinstalla-ties functioneren niet</text>
  </threadedComment>
  <threadedComment ref="G169" dT="2022-06-01T12:07:39.37" personId="{E3809D75-4201-48E5-8482-8B2878C4B816}" id="{DD57B16B-F74A-4425-8123-0770EC3C02B1}">
    <text>A: alles akkoord;
B: registratie onvolledig;
C: matige bevuiling voer- en/of drinkwater(installaties);registratie afwezig;
D: sterke bevuiling voer- en/of drinkwater(installaties)</text>
  </threadedComment>
  <threadedComment ref="G170" dT="2022-06-01T12:08:27.48" personId="{E3809D75-4201-48E5-8482-8B2878C4B816}" id="{FE6756C6-76AC-4E3C-B604-9310C85B3B4C}">
    <text>A: alles akkoord;
B: rapportage korter dan 2 jaar bewaard;
C: wateranalyse niet tijdig uitgevoerd;
D: wateranalyse niet uitgevoerd;
E: NVT indien drinkwater van het openbare leidingnet</text>
  </threadedComment>
  <threadedComment ref="G171" dT="2022-06-01T12:10:35.97" personId="{E3809D75-4201-48E5-8482-8B2878C4B816}" id="{4CEA1F60-271F-4024-90FB-79776BD5B00B}">
    <text>A: alles akkoord;
C: afwijking</text>
  </threadedComment>
  <threadedComment ref="G172" dT="2022-06-01T12:12:28.32" personId="{E3809D75-4201-48E5-8482-8B2878C4B816}" id="{4D99BF39-CC05-48EF-B92D-A0516F61401F}">
    <text>A: alles akkoord;
C: kwikthermometer aanwezig boven voerinstallatie</text>
  </threadedComment>
  <threadedComment ref="G173" dT="2022-06-01T12:12:40.09" personId="{E3809D75-4201-48E5-8482-8B2878C4B816}" id="{1243FFAF-1104-4E0A-B496-AAF7F692129F}">
    <text>A: alles akkoord;
C: afwijking</text>
  </threadedComment>
  <threadedComment ref="G174" dT="2022-06-01T12:13:44.21" personId="{E3809D75-4201-48E5-8482-8B2878C4B816}" id="{52E0011F-9629-425B-9AD1-CC73E4CFE714}">
    <text>A: alles akkoord;
D: breedte minder dan 30 cm. per geslachtsrijp dier;
K.O.: geen vreetplaatsen beschikbaar;
E: NVT indien voedering via computers/ sensoren/ voerstations e.d.</text>
  </threadedComment>
  <threadedComment ref="G176" dT="2022-06-01T12:18:32.48" personId="{E3809D75-4201-48E5-8482-8B2878C4B816}" id="{2E1E7F2F-F59E-40B4-A7A9-9F81B14DF2F0}">
    <text>A: alles akkoord;
D: niet geregistreerd bij de NVWA;
E: NVT indien geen zelfmenger</text>
  </threadedComment>
  <threadedComment ref="G177" dT="2022-06-01T12:19:00.23" personId="{E3809D75-4201-48E5-8482-8B2878C4B816}" id="{3464CFFF-7705-467C-9607-BEE96445E0BF}">
    <text>A: alles akkoord;
D: varkens/biggen niet afgewaardeerd indien niet geregistreerd 
E: NVT indien geen zelfmenger</text>
  </threadedComment>
  <threadedComment ref="G178" dT="2022-06-01T12:19:33.64" personId="{E3809D75-4201-48E5-8482-8B2878C4B816}" id="{7AFA914E-F9FE-4ED3-93AC-592223B6931B}">
    <text>A: alles akkoord;
B: samenstelling niet (volledig) geregistreerd;
D: aanvoeradministratie onvolledig of afwezig;
E: NVT indien geen zelfmenger/ brijvoer</text>
  </threadedComment>
  <threadedComment ref="G180" dT="2022-06-01T12:20:51.15" personId="{E3809D75-4201-48E5-8482-8B2878C4B816}" id="{A3C58040-194E-47F4-868E-4EE14E8A1B9D}">
    <text>A: alles akkoord;
B: mengketel niet leeg
C: voerverstrekking minder dan een maal per dag of geen voerschema/programma aanwezig;
D: voerverstrekking niet volgens gebruiksvoor-schriften
E: NVT indien onbeperkt gevoerd</text>
  </threadedComment>
  <threadedComment ref="G181" dT="2022-06-01T12:22:19.54" personId="{E3809D75-4201-48E5-8482-8B2878C4B816}" id="{6CA41867-7527-4556-9654-FB91D207C068}">
    <text>A: alles akkoord;
C: geen ruwvoerverstrekking</text>
  </threadedComment>
  <threadedComment ref="G182" dT="2022-06-01T12:22:43.14" personId="{E3809D75-4201-48E5-8482-8B2878C4B816}" id="{E3554F10-D476-4081-B7CA-5FD19097EA23}">
    <text>A: alles akkoord;
C: niet permanent drinkwater aanwezig</text>
  </threadedComment>
  <threadedComment ref="G184" dT="2022-06-01T12:23:01.51" personId="{E3809D75-4201-48E5-8482-8B2878C4B816}" id="{A2BDE23C-88A0-49C0-9E51-AA62825EBE98}">
    <text>A: alles akkoord;
C: transportmiddelen niet schoon;
E: NVT indien geen transport van voer in eigen beheer</text>
  </threadedComment>
  <threadedComment ref="G185" dT="2022-06-01T12:23:59.33" personId="{E3809D75-4201-48E5-8482-8B2878C4B816}" id="{88F26EAD-27CA-41C9-B435-391E8D6BABBF}">
    <text>A: alles akkoord;
C: transportmiddel aanwezig met voer en uitwerpselen
E: NVT indien geen transport van voer in eigen beheer</text>
  </threadedComment>
  <threadedComment ref="G186" dT="2022-06-01T12:24:20.46" personId="{E3809D75-4201-48E5-8482-8B2878C4B816}" id="{64603DB4-9BDF-4B65-B44F-B8F37C91B097}">
    <text>A: alles akkoord;
C: transportmiddel aanwezig met voer en uitwerpselen
E: NVT indien geen transport van voer in eigen beheer</text>
  </threadedComment>
  <threadedComment ref="G188" dT="2022-06-01T12:32:42.61" personId="{E3809D75-4201-48E5-8482-8B2878C4B816}" id="{4B437387-F463-43B4-9062-36D113376D79}">
    <text>A: alles akkoord;
B: administratie onvolledig;
C: administratie afwezig; geen corrigerende maatregelen genomen; meldwijzer niet geraadpleegd;
E: NVT indien geen calamiteit heeft plaatsgevonden</text>
  </threadedComment>
  <threadedComment ref="G190" dT="2022-06-01T12:33:18.83" personId="{E3809D75-4201-48E5-8482-8B2878C4B816}" id="{839AFA23-619B-4996-AA62-F4E18D6F902D}">
    <text>A: alles akkoord;
C: rapport afwezig of ouder dan 1,5 jaar;
E: NVT indien geen kaaswei gevoerd</text>
  </threadedComment>
  <threadedComment ref="G191" dT="2022-06-01T12:33:51.77" personId="{E3809D75-4201-48E5-8482-8B2878C4B816}" id="{3B7462CF-B1C4-44A1-ADBC-5E3805EA3D54}">
    <text>A: alles akkoord;
C: pH niet &lt;4,5; uitslag/rapport niet beschikbaar
E: NVT indien geen kaaswei gevoerd</text>
  </threadedComment>
  <threadedComment ref="G193" dT="2022-06-01T12:34:27.51" personId="{E3809D75-4201-48E5-8482-8B2878C4B816}" id="{2A48A9D9-2714-4E02-8ACB-0E1D42C2F78F}">
    <text>A: alles akkoord;
D: overeenkomst niet aanwezig of niet ondertekend door dierenarts en varkenshouder</text>
  </threadedComment>
  <threadedComment ref="G194" dT="2022-06-01T12:34:56.63" personId="{E3809D75-4201-48E5-8482-8B2878C4B816}" id="{EAA14C99-B8DD-4B8B-96E4-7B2ED18FE2D6}">
    <text>A: alles akkoord;
B: overeenkomst korter dan 5 jaar bewaard;
C: overeenkomst niet geregistreerd</text>
  </threadedComment>
  <threadedComment ref="G195" dT="2022-06-01T12:36:32.48" personId="{E3809D75-4201-48E5-8482-8B2878C4B816}" id="{641107F9-B4FD-40AF-8941-DE5CAD035040}">
    <text>A: alles akkoord;
D: bedrijfseigen dierenarts geen Geborgde Varkensdierenarts</text>
  </threadedComment>
  <threadedComment ref="G196" dT="2022-06-01T12:37:03.66" personId="{E3809D75-4201-48E5-8482-8B2878C4B816}" id="{DEAD62A6-19A6-43DE-BD83-E5D82D58B046}">
    <text>A: alles akkoord;
C: geen bewijs van deelname/certificaat cursus zelf vaccineren;
E: NVT indien varkenshouder niet zelf vaccineert</text>
  </threadedComment>
  <threadedComment ref="G197" dT="2022-06-01T12:37:42.93" personId="{E3809D75-4201-48E5-8482-8B2878C4B816}" id="{85419E23-B733-42FF-A401-73E535A0DEFE}">
    <text>A: alles akkoord;
C: registratie onvolledig;
D: registratie afwezig</text>
  </threadedComment>
  <threadedComment ref="C198" dT="2021-01-13T13:16:52.05" personId="{740B8D5C-DE38-4DA8-B842-C8BB45D6DA90}" id="{FD71778E-D225-456E-B209-06056A4DC164}">
    <text>Actuele sectorniveaus zijn terug te vinden bij SDa (zie www.autoriteitdiergeneesmiddelen.nl).De DDD/J wordt in januari bepaald over het voorgaande jaar van 1 januari tot 31 december. Bij overschrijding van het acceptabele niveau worden de volgende maatregelen genomen:Bij 1 jaar in actieniveau dient voor 1 april van het opvolgende jaar een aanvullend bedrijfsgezondheidsplan ingediend te worden welke is opgesteld met de bedrijfseigen dierenarts. Hierin wordt o.a. vermeld: 1. welke antibiotica (productnaam of werkzame stof) verantwoordelijk zijn voor de overschrijding;2. bij welke diercategorie (verder uitgesplitst in leeftijd, gewicht, etc.) deze antibiotica worden ingezet;3. een analyse van de risicofactoren / onderliggende oorzaken;4. welke verbeteringen ingezet worden om de risicofactoren/onderliggende oorzaken (zie punt 3) te reduceren of weg te nemen. Van de verbeterpunten wordt een actieplan opgesteld. Voor eerdere vastgestelde verbeterpunten wordt een evaluatie uitgevoerd.Bij 2 jaar in actieniveau dient voor 1 april van het opvolgende jaar een aanvullend BGP-actieniveau ingediend te worden welke is opgesteld met het adviesteam. Het adviesteam bestaat ten minste uit een Geborgde Varkensdierenarts en een externe deskundige, bij voorkeur een voervoorlichter. Het adviesteam komt minimaal 3 keer per jaar bijeen.Het aanvullend BGP-actieniveau bevat minimaal:1. Analyse van het bedrijf, van de onderliggende oorzaken van het verhoogde antibioticumgebruik en de maatregelendie al zijn genomen (inclusief aanvullende BGP's).2. Set extra maatregelen waarmee het bedrijf alsnog binnen het acceptabele niveau kan komen.3. Evaluatie van de opvolging/implementatie van de adviezen van het team.4. De data van minimaal twee vervolgafspraken van het team in het kalenderjaar.5. Ondertekening door alle teamleden.Bij 3 jaar in actieniveau dient voor 1 april van het opvolgende jaar een aanvullend BGP-actieniveau (eisen, zie hierboven) ingediend te worden welke is opgesteld met het expertteam. Het expertteam bestaat ten minste uit een onafhankelijke procesbegeleider van de erkende lijst enleden van het adviesteam. Het expertteam komt minimaal 3 keer per jaar bijeen.Bij 4 jaar in actieniveau wordt het bedrijf geschorst tenzij de deelnemer voor 1 april:1. Drie bezoekverslagen van het voorgaande jaar kan overleggen, ondertekend door alle leden van het expertteam.2. Een aanvullend BGP-actieniveau indient, opgesteld met het expertteam</text>
  </threadedComment>
  <threadedComment ref="C198" dT="2021-01-13T13:17:17.16" personId="{740B8D5C-DE38-4DA8-B842-C8BB45D6DA90}" id="{4132A0B3-55B2-425C-86D5-7A60E034E48D}" parentId="{FD71778E-D225-456E-B209-06056A4DC164}">
    <text>voor het opvolgende jaar</text>
  </threadedComment>
  <threadedComment ref="G198" dT="2022-06-01T12:38:05.71" personId="{E3809D75-4201-48E5-8482-8B2878C4B816}" id="{2E9F0911-E6B6-4011-A911-8B1314B8EBB9}">
    <text>A: alles akkoord;:
B: geen procesbegeleider van de erkende lijst gebruikt
C: geen aanvullende maatregelen genomen indien DDD/J in het actiegebied; aanvullende maatregelen voldoen niet aan de voorschriften;
D: indien DDD/J 4 jaar in actieniveau en geen aanvullende maatregelen genomen; aanvullende maatregelen voldoen niet aan de voorschriften</text>
  </threadedComment>
  <threadedComment ref="G200" dT="2022-06-01T12:39:15.66" personId="{E3809D75-4201-48E5-8482-8B2878C4B816}" id="{BD137271-A469-4F3D-8EED-244FFD29AAEE}">
    <text>A: alles akkoord;
B: licht zieke of gewonde varkens niet passend verzorgd;
C: matig zieke of gewonde varkens niet passend verzorgd;
D: ernstig zieke of gewonde varkens niet passend verzorgd</text>
  </threadedComment>
  <threadedComment ref="G201" dT="2022-06-01T12:39:59.48" personId="{E3809D75-4201-48E5-8482-8B2878C4B816}" id="{E4B21464-D598-42EF-A5E8-F20EB6E159D4}">
    <text>A: alles akkoord;
B: enkele onopgemerkte ernstig zieke of sterk verzwakte dieren;
C: meerdere onopgemerkte ernstig zieke of sterk verzwakte dieren; controle apparatuur minder dan 1x per dag (apparatuur functioneert niet);
D: veel onopgemerkte ernstig zieke of sterk verzwakte dieren</text>
  </threadedComment>
  <threadedComment ref="G202" dT="2022-06-01T12:40:38.48" personId="{E3809D75-4201-48E5-8482-8B2878C4B816}" id="{6542966F-49E7-4C58-B964-018469ED5076}">
    <text>A: alles akkoord;
B: enkele onopgemerkte ernstig zieke of sterk verzwakte dieren;
C: meerdere onopgemerkte ernstig zieke of sterk verzwakte dieren; controle apparatuur minder dan 1x per dag (apparatuur functioneert niet);
D: veel onopgemerkte ernstig zieke of sterk verzwakte dieren</text>
  </threadedComment>
  <threadedComment ref="G203" dT="2022-08-11T13:50:39.76" personId="{E3809D75-4201-48E5-8482-8B2878C4B816}" id="{9959D7F7-6198-4103-975E-AA750BF6FCE8}">
    <text>A: alles akkoord;
B: registratiekaarten korter dan 5 jaar bewaard</text>
  </threadedComment>
  <threadedComment ref="G204" dT="2022-06-01T12:41:29.28" personId="{E3809D75-4201-48E5-8482-8B2878C4B816}" id="{C1D34689-45C5-469D-BF21-5DF0E8522F77}">
    <text>A: alles akkoord;
B: geen deelname aan de module</text>
  </threadedComment>
  <threadedComment ref="G206" dT="2022-06-01T12:42:17.63" personId="{E3809D75-4201-48E5-8482-8B2878C4B816}" id="{303249E1-C69E-48EE-8647-F1801A57BD39}">
    <text>A: alles akkoord;
C: evaluatie heeft niet plaatsgevonden</text>
  </threadedComment>
  <threadedComment ref="G207" dT="2022-06-01T12:42:54.11" personId="{E3809D75-4201-48E5-8482-8B2878C4B816}" id="{B2D14136-9FCF-480F-A507-8737090A8F8B}">
    <text>A: alles akkoord;
B: dierenarts niet tijdig ingeschakeld;
enkele zieke dieren niet tijdig behandeld;
C: dierenarts niet tijdig ingeschakeld; meerdere zieke dieren niet tijdig behandeld;
D: dierenarts niet tijdig ingeschakeld; veel zieke dieren niet tijdig behandeld</text>
  </threadedComment>
  <threadedComment ref="G208" dT="2022-06-01T12:43:18.47" personId="{E3809D75-4201-48E5-8482-8B2878C4B816}" id="{39062C34-5040-4D7A-A960-97FCAC32E98B}">
    <text>A: alles akkoord;
D: dierenarts niet direct ingeschakeld</text>
  </threadedComment>
  <threadedComment ref="G210" dT="2022-06-01T12:44:57.37" personId="{E3809D75-4201-48E5-8482-8B2878C4B816}" id="{C567F5B3-AD79-48E3-AC39-DC5300BDE367}">
    <text>A: alles akkoord;
B: BGP niet in (IKB Varken) database;
C: BGP niet aanwezig of niet door de bedrijfseigen dierenarts opgesteld</text>
  </threadedComment>
  <threadedComment ref="G211" dT="2022-06-01T12:45:23.76" personId="{E3809D75-4201-48E5-8482-8B2878C4B816}" id="{57199683-B64F-443C-A06A-1F9964D78C88}">
    <text>A: alles akkoord;
B: BGP voldoet niet aan de eisen</text>
  </threadedComment>
  <threadedComment ref="G212" dT="2022-08-11T13:52:06.06" personId="{E3809D75-4201-48E5-8482-8B2878C4B816}" id="{5FF43BDF-7538-47F7-A4B3-BEF5690B154A}">
    <text>A: alles akkoord;
B: BBP niet in InfoVarken en/of voldoet niet aan de eisen.BGP maximaal 1 week te laat geactualiseerd;
C: BBP niet aanwezig of niet door de bedrijfseigen dierenarts opgesteld.BGP ouder dan 1 jaar + 1 week</text>
  </threadedComment>
  <threadedComment ref="G213" dT="2022-08-11T13:52:27.55" personId="{E3809D75-4201-48E5-8482-8B2878C4B816}" id="{1AC77F9D-BDD7-4018-A67C-1385C858BDDE}">
    <text>A: alles akoord;
B: BBP, BGP, registratiekaarten en/of bezoekverslagen dierenarts korter dan 5 jaar bewaard</text>
  </threadedComment>
  <threadedComment ref="G214" dT="2022-08-11T13:52:53.82" personId="{E3809D75-4201-48E5-8482-8B2878C4B816}" id="{73E2C1FC-DAC1-4D8E-B0F6-CF01E4DEB40C}">
    <text>A: alles akkoord;
B: welzijnscheck niet ingevuld voor de aanwezige diercategorieën</text>
  </threadedComment>
  <threadedComment ref="G215" dT="2022-06-01T12:48:36.17" personId="{E3809D75-4201-48E5-8482-8B2878C4B816}" id="{DD1C83B5-F000-4E2D-BC37-7885A319F77F}">
    <text>A: alles akkoord;
B: apparatuur en/of bewaarplaats licht bevuild;
C: apparatuur en/of bewaarplaats sterk bevuild</text>
  </threadedComment>
  <threadedComment ref="G216" dT="2022-06-01T12:49:28.24" personId="{E3809D75-4201-48E5-8482-8B2878C4B816}" id="{035F3176-BC55-4071-9FA3-08ED6D0B8A06}">
    <text>A: alles akkoord;
C: procedure niet gevolgd; logboek/afleverbon niet correct ingevuld;
E: NVT indien geen naalden zijn afgebroken</text>
  </threadedComment>
  <threadedComment ref="G217" dT="2022-06-01T12:49:52.29" personId="{E3809D75-4201-48E5-8482-8B2878C4B816}" id="{7C37C355-2DEE-4D4C-B858-43B691270F7A}">
    <text>A: alles akkoord;
B: naaldencontainer afwezig</text>
  </threadedComment>
  <threadedComment ref="G219" dT="2022-06-01T12:50:53.03" personId="{E3809D75-4201-48E5-8482-8B2878C4B816}" id="{79E949A4-318F-4130-97DE-42E17BD348DA}">
    <text>A: alles akkoord;
B: enkele bezoekverslagen onvolledig of afwezig;
C: meerdere bezoekverslagen onvolledig of afwezig;
D: alle bezoekverslagen onvolledig of afwezig</text>
  </threadedComment>
  <threadedComment ref="G220" dT="2022-06-01T12:51:53.13" personId="{E3809D75-4201-48E5-8482-8B2878C4B816}" id="{31FD349B-A2AA-4560-837E-2941F4A32C91}">
    <text>A: alles akkoord;
B: registratie Online Monitor ontbreekt incidenteel;
C: registratie Online Monitor ontbreekt regelmatig;
D: alle registratie Online Monitor ontbreekt</text>
  </threadedComment>
  <threadedComment ref="G221" dT="2022-06-01T12:52:35.41" personId="{E3809D75-4201-48E5-8482-8B2878C4B816}" id="{806D0290-9DB4-480C-A7F2-F76D381C53B7}">
    <text>A: alles akkoord;
C: bedrijfsbegeleiding minder dan eens per 4 weken;
E: NVT indien varkenshouder niet zelf vaccineert</text>
  </threadedComment>
  <threadedComment ref="G222" dT="2022-06-01T12:52:57.99" personId="{E3809D75-4201-48E5-8482-8B2878C4B816}" id="{D60B11D1-8C75-4F7E-84F6-D382A7B1CADE}">
    <text>A: alles akkoord;
C: administratie onvolledig of afwezig</text>
  </threadedComment>
  <threadedComment ref="G224" dT="2022-06-01T12:55:06.87" personId="{E3809D75-4201-48E5-8482-8B2878C4B816}" id="{2E2391C2-0353-4CCD-AA3E-8031958A5BE6}">
    <text>A: alles akkoord;
D: UDA en/of UDD diergeneesmiddelen niet van bedrijfseigen dierenarts of apotheek afkomstig; URA diergeneesmiddelen niet door bedrijfseigen dierenarts voorgeschreven; URA diergeneesmiddelen niet door apotheek of geregistreerde erkende handelaar geleverd; antibiotica gebruikt/aanwezig die niet op de positieve lijst antibiotica staan</text>
  </threadedComment>
  <threadedComment ref="G225" dT="2022-06-01T12:55:55.83" personId="{E3809D75-4201-48E5-8482-8B2878C4B816}" id="{296B68CC-1299-48B1-B60A-51CF86A80ED0}">
    <text>A: alles akkoord;
B: antibiotica onder cascade afgegeven, waarvan werkzame stof en toedieningswijze wel op positieve lijst staan op bedrijf aanwezig (geweest)
D: niet toegestaande antibiotica op bedrijf aanwezig  (geweest)</text>
  </threadedComment>
  <threadedComment ref="G226" dT="2022-08-11T13:56:59.14" personId="{E3809D75-4201-48E5-8482-8B2878C4B816}" id="{9E0615A5-988C-4B53-8289-B536D98DA6AF}">
    <text>A: alles akkoord:
K.O. dieren niet onderscheidenlijk gemerkt;geen melding op afleverbon</text>
  </threadedComment>
  <threadedComment ref="G227" dT="2022-06-01T12:56:54.76" personId="{E3809D75-4201-48E5-8482-8B2878C4B816}" id="{F3255DBB-D60D-46CA-82DE-4B437F12462D}">
    <text>A: alles akkoord;
C: naam praktijk en/of UBN niet op etiket;
D: etiket afwezig</text>
  </threadedComment>
  <threadedComment ref="G228" dT="2022-06-01T13:02:05.16" personId="{E3809D75-4201-48E5-8482-8B2878C4B816}" id="{B516343A-25D8-4018-B77E-570573C755BD}">
    <text>A: alles akkoord;
B: diergeneesmiddelen in dezelfde kast als afval, brandbare en giftige stoffen, R&amp;D-, plaagdierbeheersings- en gewasbescher-mingsmiddelen, maar op andere plank
D: opslag voldoet niet aan 1 of meerdere voorwaarden</text>
  </threadedComment>
  <threadedComment ref="G229" dT="2022-06-02T07:29:57.78" personId="{E3809D75-4201-48E5-8482-8B2878C4B816}" id="{E6D0D589-7B47-4931-9A9D-0961B2BE9ABB}">
    <text>A: alles akkoord;
B: enkele registraties ontbreken;
C: meerdere registraties ontbreken;
D: alle registraties ontbreken</text>
  </threadedComment>
  <threadedComment ref="G230" dT="2022-06-02T07:33:00.58" personId="{E3809D75-4201-48E5-8482-8B2878C4B816}" id="{E8CB6C87-2DB0-40B1-8098-DD3E59E73169}">
    <text>A: alles akkoord;
C: afleverbonnen korter dan 5 jaar bewaard of korter dan de wettelijk voorgeschre-ven periode; vaccins en antimicrobiële middelen langer dan 4 weken voorgeschre-ven</text>
  </threadedComment>
  <threadedComment ref="G231" dT="2022-06-02T07:34:42.87" personId="{E3809D75-4201-48E5-8482-8B2878C4B816}" id="{1A0C4FDD-1281-4B85-9B6C-39F76036B1F6}">
    <text>A: alles akkoord;
C: diergeneesmiddelen betrokken van niet officieel toegelaten leveranciers</text>
  </threadedComment>
  <threadedComment ref="G232" dT="2022-06-02T07:35:03.61" personId="{E3809D75-4201-48E5-8482-8B2878C4B816}" id="{206BFF57-FF7F-4407-BB0E-DCA3B7EF906E}">
    <text>A: alles akkoord;
C: diergeneesmiddelen en/of vaccins aanwezig waarvan de houdbaarheids-termijn is verstreken</text>
  </threadedComment>
  <threadedComment ref="G233" dT="2022-06-02T07:35:29.61" personId="{E3809D75-4201-48E5-8482-8B2878C4B816}" id="{6A8A49BD-8F94-46F8-A158-C0741621AD8B}">
    <text>A: alles akkoord;
C: restanten diergeneesmiddelen afgevoerd via niet toegestane voorziening</text>
  </threadedComment>
  <threadedComment ref="G234" dT="2022-06-02T07:35:48.46" personId="{E3809D75-4201-48E5-8482-8B2878C4B816}" id="{574426D9-B699-446C-B440-5EED4683CE3C}">
    <text>A: alles akkoord;
C: verpakkingen van diergeneesmiddelen hergebruikt</text>
  </threadedComment>
  <threadedComment ref="G236" dT="2022-06-02T07:39:06.98" personId="{E3809D75-4201-48E5-8482-8B2878C4B816}" id="{DEECEF0C-DE4A-43E9-9C08-F02C55B26112}">
    <text>A: alles akkoord;
D: toediening niet volgens voorschriften</text>
  </threadedComment>
  <threadedComment ref="G238" dT="2022-08-11T13:59:30.96" personId="{E3809D75-4201-48E5-8482-8B2878C4B816}" id="{5B91E62D-4D06-4938-AE8F-76CCFBB641E0}">
    <text>A; alles akkoord;
C: er wordt geen verdoving toegepast; uitvoering niet door vakbekwaam persoon;
E: NVT indien geen castratie wordt toegepast</text>
  </threadedComment>
  <threadedComment ref="G239" dT="2022-08-11T13:59:58.44" personId="{E3809D75-4201-48E5-8482-8B2878C4B816}" id="{87FF5F36-19CC-43BB-B75D-873FC63438F3}">
    <text>A: alles akkoord;
C: voldoet niet aan de eisen
E: NVT indien geen castratie wordt toegepast</text>
  </threadedComment>
  <threadedComment ref="G240" dT="2022-08-11T14:00:23.43" personId="{E3809D75-4201-48E5-8482-8B2878C4B816}" id="{D668EF4E-9E69-4EE4-A221-0618944C2942}">
    <text>A: alles akkoord;
C: gasverbruik komt niet overeen;
E: NVT indien geen castratie wordt toegepast</text>
  </threadedComment>
  <threadedComment ref="G241" dT="2022-08-11T14:00:56.68" personId="{E3809D75-4201-48E5-8482-8B2878C4B816}" id="{3858345B-5C47-480D-A3E7-97FC7869193A}">
    <text>A: alles akkoord;
C: meldingen niet vastgelegd;
E: NVT indien geen castratie wordt toegepast</text>
  </threadedComment>
  <threadedComment ref="G242" dT="2022-08-11T14:01:20.47" personId="{E3809D75-4201-48E5-8482-8B2878C4B816}" id="{BB939338-553A-4392-8285-02694188268C}">
    <text>A: alles akkoord;
C: niet-erkent immunocastratievaccin gebruikt;
E: NVT indien geen castratie wordt toegepast</text>
  </threadedComment>
  <threadedComment ref="G243" dT="2022-08-11T14:01:39.15" personId="{E3809D75-4201-48E5-8482-8B2878C4B816}" id="{A665D0E6-394D-4027-92C0-C19B9CEC0577}">
    <text>A: alles akkoord:
C: geen napijnbestrijding toegepast of niet geregistreerde middelen toegepast
E: NVT indien geen castratie wordt toegepast</text>
  </threadedComment>
  <threadedComment ref="G244" dT="2022-08-11T14:01:55.87" personId="{E3809D75-4201-48E5-8482-8B2878C4B816}" id="{40C68442-02EB-405D-8E23-5F8C1AD79FDC}">
    <text>A: alles akkoord;
C: verbruik in logboek komt niet overeen met verwachting
E: NVT indien geen castratie wordt toegepast</text>
  </threadedComment>
  <threadedComment ref="G246" dT="2022-06-02T08:58:19.69" personId="{E3809D75-4201-48E5-8482-8B2878C4B816}" id="{8015908E-DDD9-4A32-8DAD-E22E735E7A6B}">
    <text>A: alles akkoord;
B: onvoldoende monsters geanalyseerd; 
resultaten niet in toegestane database
C: uitslagen korter dan 2 jaar bewaard</text>
  </threadedComment>
  <threadedComment ref="G247" dT="2022-06-02T08:58:39.92" personId="{E3809D75-4201-48E5-8482-8B2878C4B816}" id="{26157E74-C716-4127-8FBD-0E9CBB334ACC}">
    <text>A: alles akkoord;
B: onvoldoende monsters geanalyseerd;
resultaten niet in toegestane database; (wijziging van) bedrijfsstatus niet aan CI doorgegeven;
C: uitslagen korter dan 2 jaar bewaard</text>
  </threadedComment>
  <threadedComment ref="G250" dT="2022-06-02T08:59:49.83" personId="{E3809D75-4201-48E5-8482-8B2878C4B816}" id="{0B2C962E-09AE-414B-B273-C7B6FCE7E589}">
    <text>A: alles akkoord;
D: dieren &gt;1 week na het spenen zonder oormerk;
UBN staat niet op het oormerk</text>
  </threadedComment>
  <threadedComment ref="G251" dT="2022-06-02T09:00:11.47" personId="{E3809D75-4201-48E5-8482-8B2878C4B816}" id="{7D5C0FC3-9B7A-4FC6-9840-7543A5BBAE69}">
    <text>A: alles akkoord;
C: aan- en/of afvoergegevens niet juist of niet volledig gemeld</text>
  </threadedComment>
  <threadedComment ref="G253" dT="2022-06-02T09:01:32.63" personId="{E3809D75-4201-48E5-8482-8B2878C4B816}" id="{7AD40E1C-E225-4CE9-9C5B-247767106BC5}">
    <text>A: alles akkoord;
B: geen erkende transporteur gebruikt voor ingangsdatum categorie
C: geen enkele transporteur gebruikt;
E: NVT eigen transport van biggen</text>
  </threadedComment>
  <threadedComment ref="G254" dT="2022-06-02T09:02:22.42" personId="{E3809D75-4201-48E5-8482-8B2878C4B816}" id="{BD6BD626-9C7A-4FAB-B3A0-57CF3CE5381A}">
    <text>A: alles akkoord;
B: protocol of schriftelijke afspraak voldoet niet aan de eisen;
C: protocol of schriftelijke afspraak niet aanwezig</text>
  </threadedComment>
  <threadedComment ref="G255" dT="2022-06-02T09:03:14.82" personId="{E3809D75-4201-48E5-8482-8B2878C4B816}" id="{5E519621-1B81-4BEF-93F9-4CEEBB233A32}">
    <text>A: alles akkoord;
K.O.: geldende wachttermijn niet in acht genomen</text>
  </threadedComment>
  <threadedComment ref="G256" dT="2022-06-02T09:03:42.21" personId="{E3809D75-4201-48E5-8482-8B2878C4B816}" id="{58D01686-41EB-4AE3-BDFB-7C562B3C8651}">
    <text>A: alles akkoord;
C: veedrijver buiten de uitzonderlijke omstandigheden gebruikt</text>
  </threadedComment>
  <threadedComment ref="G257" dT="2022-06-02T09:14:49.01" personId="{E3809D75-4201-48E5-8482-8B2878C4B816}" id="{828B05D3-A0AB-4674-8F23-14D288E298F0}">
    <text>A: alles akkoord;
C: dieren vervoerd die niet geschikt zijn voor het transport</text>
  </threadedComment>
  <threadedComment ref="G259" dT="2022-06-02T09:19:23.30" personId="{E3809D75-4201-48E5-8482-8B2878C4B816}" id="{0A64052D-605E-404B-B12F-BBD4A89EFC4C}">
    <text>A: alles akkoord;
C: afleveringsverklaring voldoet niet aan de eisen: c, d t/m j;
D: afleveringsverklaring voldoet niet aan de eisen: a, b, e</text>
  </threadedComment>
  <threadedComment ref="G260" dT="2022-08-11T14:12:47.15" personId="{E3809D75-4201-48E5-8482-8B2878C4B816}" id="{97A691F7-1312-49BC-996A-D9AFC0ECB626}">
    <text>A: alles akkoord;
C: afleveringsverklaring voldoet niet aan de eisen:b, d t/m i;geen afleveringsverklaring meegegeven;verklaring niet volledig ingevuld;
D: afleveringsverklaring voldoet niet aan de eisen:a, c, j, k</text>
  </threadedComment>
  <threadedComment ref="G261" dT="2022-08-11T14:11:57.00" personId="{E3809D75-4201-48E5-8482-8B2878C4B816}" id="{27E89D0B-C235-4E98-8589-79E2FB6EBF66}">
    <text>A: alles akkoord;
B: uitval gemeld, maar niet op tijd;
C: uitval niet gemeld;
E: NVT indien uitval nooit &gt;5%</text>
  </threadedComment>
  <threadedComment ref="G262" dT="2022-06-02T09:20:17.36" personId="{E3809D75-4201-48E5-8482-8B2878C4B816}" id="{34A4FC9B-A7B8-4C6F-8D76-19FDDE98C69D}">
    <text>A: alles akkoord;
B: afleveringsverklaring incidenteel niet bewaard (&lt;10%);
D: afleveringsverklaring structureel niet bewaard</text>
  </threadedComment>
  <threadedComment ref="G263" dT="2022-08-11T14:10:40.47" personId="{E3809D75-4201-48E5-8482-8B2878C4B816}" id="{C3F71698-4D07-42B4-9782-8CAEF28F8BEA}">
    <text>A: alles akkoord;
C: ondertekening niet door varkenshouder of gemachtigd persoon</text>
  </threadedComment>
  <threadedComment ref="G264" dT="2022-06-02T09:20:49.30" personId="{E3809D75-4201-48E5-8482-8B2878C4B816}" id="{9899D7A8-D444-428B-A1A8-EC17493B63EE}">
    <text>A: alles akkoord;
B: recall procedure niet aanwezig/niet volledig</text>
  </threadedComment>
  <threadedComment ref="G266" dT="2022-06-02T09:21:33.96" personId="{E3809D75-4201-48E5-8482-8B2878C4B816}" id="{24482DBA-2D26-4B5E-8849-DE45329BF1FD}">
    <text>A: alles akkoord;
D: biggen/varkens aangevoerd van bedrijf dat niet gecertificeerd is voor IKB of een minimaal gelijkwaardig systeem</text>
  </threadedComment>
  <threadedComment ref="G268" dT="2022-06-02T09:22:14.58" personId="{E3809D75-4201-48E5-8482-8B2878C4B816}" id="{BD4617F9-1D6E-4FCA-BD4B-02257AEF023C}">
    <text>A: alles akkoord;
D: afvoer destructiemateriaal niet volgens de voorschriften</text>
  </threadedComment>
  <threadedComment ref="G269" dT="2022-06-02T09:22:57.60" personId="{E3809D75-4201-48E5-8482-8B2878C4B816}" id="{52B71CF0-9008-46E9-93C2-5DD86C15C0E7}">
    <text>A: alles akkoord;
B: registratie incidenteel onvolledig;
C: registratie regelmatig onvolledig;
D: registratie structureel onvolledig of registratie afwezig</text>
  </threadedComment>
  <threadedComment ref="G271" dT="2022-06-02T09:23:22.80" personId="{E3809D75-4201-48E5-8482-8B2878C4B816}" id="{5B1ED568-C638-4366-AD30-3EE243BA3395}">
    <text>A: alles akkoord;
B: in de route naar het laadpunt wordt de schone weg gekruist;
C: er zijn geen bedrijfseigen mestslangen</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microsoft.com/office/2017/10/relationships/threadedComment" Target="../threadedComments/threadedComment1.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850F9-6192-4621-86FA-1348251628E6}">
  <sheetPr codeName="Sheet1"/>
  <dimension ref="A1:J271"/>
  <sheetViews>
    <sheetView tabSelected="1" topLeftCell="A266" zoomScaleNormal="100" workbookViewId="0">
      <selection activeCell="A272" sqref="A272"/>
    </sheetView>
  </sheetViews>
  <sheetFormatPr defaultColWidth="9.1796875" defaultRowHeight="14" x14ac:dyDescent="0.35"/>
  <cols>
    <col min="1" max="1" width="9.7265625" style="75" bestFit="1" customWidth="1"/>
    <col min="2" max="2" width="33.7265625" style="75" customWidth="1"/>
    <col min="3" max="3" width="24.7265625" style="75" customWidth="1"/>
    <col min="4" max="4" width="9.26953125" style="75" customWidth="1"/>
    <col min="5" max="5" width="14.81640625" style="75" customWidth="1"/>
    <col min="6" max="6" width="22" style="75" customWidth="1"/>
    <col min="7" max="7" width="9.1796875" style="78" bestFit="1" customWidth="1"/>
    <col min="8" max="8" width="26" style="87" customWidth="1"/>
    <col min="9" max="9" width="3.54296875" style="67" customWidth="1"/>
    <col min="10" max="10" width="14.1796875" style="67" bestFit="1" customWidth="1"/>
    <col min="11" max="11" width="9.1796875" style="67"/>
    <col min="12" max="12" width="2" style="67" bestFit="1" customWidth="1"/>
    <col min="13" max="16384" width="9.1796875" style="67"/>
  </cols>
  <sheetData>
    <row r="1" spans="1:10" x14ac:dyDescent="0.35">
      <c r="A1" s="71"/>
      <c r="B1" s="72"/>
      <c r="C1" s="72"/>
      <c r="D1" s="72"/>
      <c r="E1" s="1" t="s">
        <v>0</v>
      </c>
      <c r="F1" s="73"/>
      <c r="G1" s="186"/>
      <c r="H1" s="68"/>
    </row>
    <row r="2" spans="1:10" x14ac:dyDescent="0.35">
      <c r="A2" s="74"/>
      <c r="E2" s="75" t="s">
        <v>1282</v>
      </c>
      <c r="F2" s="76">
        <v>44851</v>
      </c>
      <c r="G2" s="87"/>
      <c r="H2" s="77"/>
    </row>
    <row r="3" spans="1:10" x14ac:dyDescent="0.35">
      <c r="A3" s="74"/>
      <c r="F3" s="78"/>
      <c r="G3" s="87"/>
      <c r="H3" s="77"/>
      <c r="J3" s="75"/>
    </row>
    <row r="4" spans="1:10" x14ac:dyDescent="0.35">
      <c r="A4" s="3" t="s">
        <v>2</v>
      </c>
      <c r="B4" s="79"/>
      <c r="C4" s="80"/>
      <c r="E4" s="4" t="s">
        <v>3</v>
      </c>
      <c r="F4" s="28"/>
      <c r="G4" s="68"/>
      <c r="H4" s="77"/>
      <c r="J4" s="75" t="s">
        <v>1119</v>
      </c>
    </row>
    <row r="5" spans="1:10" x14ac:dyDescent="0.35">
      <c r="A5" s="3" t="s">
        <v>5</v>
      </c>
      <c r="B5" s="79"/>
      <c r="C5" s="80"/>
      <c r="E5" s="5" t="s">
        <v>6</v>
      </c>
      <c r="F5" s="29"/>
      <c r="G5" s="69"/>
      <c r="H5" s="77"/>
      <c r="J5" s="75" t="s">
        <v>1120</v>
      </c>
    </row>
    <row r="6" spans="1:10" x14ac:dyDescent="0.35">
      <c r="A6" s="5" t="s">
        <v>8</v>
      </c>
      <c r="B6" s="79"/>
      <c r="C6" s="80"/>
      <c r="E6" s="6" t="s">
        <v>9</v>
      </c>
      <c r="F6" s="30">
        <v>25</v>
      </c>
      <c r="G6" s="70"/>
      <c r="H6" s="77"/>
      <c r="J6" s="75" t="s">
        <v>1121</v>
      </c>
    </row>
    <row r="7" spans="1:10" x14ac:dyDescent="0.35">
      <c r="A7" s="5" t="s">
        <v>11</v>
      </c>
      <c r="B7" s="81"/>
      <c r="C7" s="80"/>
      <c r="E7" s="67"/>
      <c r="F7" s="67"/>
      <c r="G7" s="187"/>
      <c r="H7" s="77"/>
      <c r="J7" s="75" t="s">
        <v>1122</v>
      </c>
    </row>
    <row r="8" spans="1:10" x14ac:dyDescent="0.35">
      <c r="A8" s="88"/>
      <c r="E8" s="67"/>
      <c r="G8" s="67"/>
      <c r="H8" s="77"/>
      <c r="J8" s="75" t="s">
        <v>1123</v>
      </c>
    </row>
    <row r="9" spans="1:10" ht="14.5" x14ac:dyDescent="0.35">
      <c r="A9" s="74" t="s">
        <v>1</v>
      </c>
      <c r="B9" s="67"/>
      <c r="C9" s="67"/>
      <c r="D9" s="67"/>
      <c r="E9" s="67"/>
      <c r="F9" s="2"/>
      <c r="G9" s="67"/>
      <c r="H9" s="77"/>
      <c r="J9" s="75" t="s">
        <v>1124</v>
      </c>
    </row>
    <row r="10" spans="1:10" ht="14.5" x14ac:dyDescent="0.35">
      <c r="A10" s="74" t="s">
        <v>4</v>
      </c>
      <c r="B10" s="67"/>
      <c r="C10" s="67">
        <f>COUNTIF(G:G,"A")</f>
        <v>0</v>
      </c>
      <c r="D10" s="67"/>
      <c r="E10" s="67"/>
      <c r="F10" s="2"/>
      <c r="G10" s="67"/>
      <c r="H10" s="77"/>
      <c r="J10" s="75" t="s">
        <v>1125</v>
      </c>
    </row>
    <row r="11" spans="1:10" ht="14.5" x14ac:dyDescent="0.35">
      <c r="A11" s="74" t="s">
        <v>7</v>
      </c>
      <c r="B11" s="67"/>
      <c r="C11" s="67">
        <f>COUNTIF(G:G,"B")</f>
        <v>0</v>
      </c>
      <c r="D11" s="67"/>
      <c r="E11" s="67"/>
      <c r="F11" s="2"/>
      <c r="G11" s="67"/>
      <c r="H11" s="77"/>
    </row>
    <row r="12" spans="1:10" ht="14.5" x14ac:dyDescent="0.35">
      <c r="A12" s="74" t="s">
        <v>10</v>
      </c>
      <c r="B12" s="67"/>
      <c r="C12" s="67">
        <f>COUNTIF(G:G,"C")</f>
        <v>0</v>
      </c>
      <c r="D12" s="67"/>
      <c r="E12" s="67"/>
      <c r="F12" s="2"/>
      <c r="G12" s="67"/>
      <c r="H12" s="77"/>
    </row>
    <row r="13" spans="1:10" ht="14.5" x14ac:dyDescent="0.35">
      <c r="A13" s="74" t="s">
        <v>12</v>
      </c>
      <c r="B13" s="67"/>
      <c r="C13" s="67">
        <f>COUNTIF(G:G,"D")</f>
        <v>0</v>
      </c>
      <c r="D13" s="67"/>
      <c r="F13" s="67"/>
      <c r="G13" s="2"/>
      <c r="H13" s="168"/>
    </row>
    <row r="14" spans="1:10" x14ac:dyDescent="0.35">
      <c r="A14" s="74" t="s">
        <v>13</v>
      </c>
      <c r="B14" s="67"/>
      <c r="C14" s="67">
        <f>COUNTIF(G:G,"K.O.")</f>
        <v>0</v>
      </c>
      <c r="D14" s="67"/>
      <c r="F14" s="67"/>
      <c r="G14" s="75"/>
      <c r="H14" s="168"/>
    </row>
    <row r="15" spans="1:10" x14ac:dyDescent="0.35">
      <c r="A15" s="74" t="s">
        <v>21</v>
      </c>
      <c r="B15" s="67"/>
      <c r="C15" s="67">
        <f>COUNTIF(G:G,"E (n.v.t.)")</f>
        <v>0</v>
      </c>
      <c r="D15" s="67"/>
      <c r="F15" s="67"/>
      <c r="G15" s="75"/>
      <c r="H15" s="168"/>
    </row>
    <row r="16" spans="1:10" x14ac:dyDescent="0.35">
      <c r="A16" s="74"/>
      <c r="B16" s="67"/>
      <c r="C16" s="67"/>
      <c r="D16" s="67"/>
      <c r="F16" s="67"/>
      <c r="G16" s="184"/>
      <c r="H16" s="185"/>
      <c r="J16" s="75"/>
    </row>
    <row r="17" spans="1:10" x14ac:dyDescent="0.35">
      <c r="A17" s="94" t="s">
        <v>959</v>
      </c>
      <c r="B17" s="95"/>
      <c r="C17" s="67">
        <f>(C10+C11+C12+C13)*20</f>
        <v>0</v>
      </c>
      <c r="D17" s="67"/>
      <c r="F17" s="67"/>
      <c r="G17" s="184"/>
      <c r="H17" s="185"/>
      <c r="J17" s="75"/>
    </row>
    <row r="18" spans="1:10" x14ac:dyDescent="0.35">
      <c r="A18" s="94" t="s">
        <v>960</v>
      </c>
      <c r="B18" s="95"/>
      <c r="C18" s="67">
        <f>(C10*20)+(C11*15)+(C12*5)+(C13*-20)</f>
        <v>0</v>
      </c>
      <c r="D18" s="67"/>
      <c r="F18" s="67"/>
      <c r="G18" s="184"/>
      <c r="H18" s="185"/>
      <c r="J18" s="75"/>
    </row>
    <row r="19" spans="1:10" x14ac:dyDescent="0.35">
      <c r="A19" s="82"/>
      <c r="B19" s="83"/>
      <c r="C19" s="83"/>
      <c r="D19" s="83"/>
      <c r="E19" s="83"/>
      <c r="F19" s="83"/>
      <c r="G19" s="84"/>
      <c r="H19" s="70"/>
      <c r="J19" s="75"/>
    </row>
    <row r="20" spans="1:10" ht="26" x14ac:dyDescent="0.35">
      <c r="A20" s="7" t="s">
        <v>14</v>
      </c>
      <c r="B20" s="7" t="s">
        <v>15</v>
      </c>
      <c r="C20" s="7" t="s">
        <v>16</v>
      </c>
      <c r="D20" s="32" t="s">
        <v>1118</v>
      </c>
      <c r="E20" s="8" t="s">
        <v>17</v>
      </c>
      <c r="F20" s="7" t="s">
        <v>18</v>
      </c>
      <c r="G20" s="31" t="s">
        <v>19</v>
      </c>
      <c r="H20" s="31" t="s">
        <v>20</v>
      </c>
      <c r="J20" s="75"/>
    </row>
    <row r="21" spans="1:10" ht="46" x14ac:dyDescent="0.35">
      <c r="A21" s="9" t="s">
        <v>22</v>
      </c>
      <c r="B21" s="10" t="s">
        <v>23</v>
      </c>
      <c r="C21" s="10" t="s">
        <v>24</v>
      </c>
      <c r="D21" s="10" t="s">
        <v>622</v>
      </c>
      <c r="E21" s="10" t="s">
        <v>25</v>
      </c>
      <c r="F21" s="9"/>
      <c r="G21" s="32"/>
      <c r="H21" s="32"/>
    </row>
    <row r="22" spans="1:10" ht="34.5" x14ac:dyDescent="0.35">
      <c r="A22" s="9" t="s">
        <v>26</v>
      </c>
      <c r="B22" s="10" t="s">
        <v>27</v>
      </c>
      <c r="C22" s="9"/>
      <c r="D22" s="10" t="s">
        <v>622</v>
      </c>
      <c r="E22" s="10" t="s">
        <v>25</v>
      </c>
      <c r="F22" s="9"/>
      <c r="G22" s="32"/>
      <c r="H22" s="32"/>
    </row>
    <row r="23" spans="1:10" ht="34.5" x14ac:dyDescent="0.35">
      <c r="A23" s="9" t="s">
        <v>28</v>
      </c>
      <c r="B23" s="10" t="s">
        <v>29</v>
      </c>
      <c r="C23" s="9"/>
      <c r="D23" s="10" t="s">
        <v>622</v>
      </c>
      <c r="E23" s="10" t="s">
        <v>25</v>
      </c>
      <c r="F23" s="10" t="s">
        <v>30</v>
      </c>
      <c r="G23" s="32"/>
      <c r="H23" s="32"/>
    </row>
    <row r="24" spans="1:10" ht="69" x14ac:dyDescent="0.35">
      <c r="A24" s="9" t="s">
        <v>31</v>
      </c>
      <c r="B24" s="10" t="s">
        <v>32</v>
      </c>
      <c r="C24" s="10" t="s">
        <v>33</v>
      </c>
      <c r="D24" s="10" t="s">
        <v>622</v>
      </c>
      <c r="E24" s="10" t="s">
        <v>34</v>
      </c>
      <c r="F24" s="9"/>
      <c r="G24" s="32"/>
      <c r="H24" s="32"/>
      <c r="J24" s="75"/>
    </row>
    <row r="25" spans="1:10" ht="138" x14ac:dyDescent="0.35">
      <c r="A25" s="37" t="s">
        <v>917</v>
      </c>
      <c r="B25" s="34" t="s">
        <v>918</v>
      </c>
      <c r="C25" s="36" t="s">
        <v>919</v>
      </c>
      <c r="D25" s="10" t="s">
        <v>622</v>
      </c>
      <c r="E25" s="34" t="s">
        <v>920</v>
      </c>
      <c r="F25" s="9"/>
      <c r="G25" s="32"/>
      <c r="H25" s="32"/>
      <c r="J25" s="75"/>
    </row>
    <row r="26" spans="1:10" ht="15.75" customHeight="1" x14ac:dyDescent="0.35">
      <c r="A26" s="89" t="s">
        <v>35</v>
      </c>
      <c r="B26" s="89"/>
      <c r="C26" s="89"/>
      <c r="D26" s="188"/>
      <c r="E26" s="89"/>
      <c r="F26" s="89"/>
      <c r="G26" s="90"/>
      <c r="H26" s="90"/>
      <c r="J26" s="75"/>
    </row>
    <row r="27" spans="1:10" ht="103.5" x14ac:dyDescent="0.35">
      <c r="A27" s="11" t="s">
        <v>36</v>
      </c>
      <c r="B27" s="10" t="s">
        <v>37</v>
      </c>
      <c r="C27" s="12" t="s">
        <v>38</v>
      </c>
      <c r="D27" s="10" t="s">
        <v>622</v>
      </c>
      <c r="E27" s="12" t="s">
        <v>25</v>
      </c>
      <c r="F27" s="10" t="s">
        <v>39</v>
      </c>
      <c r="G27" s="32"/>
      <c r="H27" s="32"/>
      <c r="J27" s="75"/>
    </row>
    <row r="28" spans="1:10" ht="15.75" customHeight="1" x14ac:dyDescent="0.35">
      <c r="A28" s="89" t="s">
        <v>40</v>
      </c>
      <c r="B28" s="89"/>
      <c r="C28" s="89"/>
      <c r="D28" s="188"/>
      <c r="E28" s="89"/>
      <c r="F28" s="89"/>
      <c r="G28" s="90"/>
      <c r="H28" s="90"/>
      <c r="J28" s="75"/>
    </row>
    <row r="29" spans="1:10" ht="92" x14ac:dyDescent="0.35">
      <c r="A29" s="9" t="s">
        <v>41</v>
      </c>
      <c r="B29" s="10" t="s">
        <v>42</v>
      </c>
      <c r="C29" s="10" t="s">
        <v>43</v>
      </c>
      <c r="D29" s="10" t="s">
        <v>622</v>
      </c>
      <c r="E29" s="10" t="s">
        <v>25</v>
      </c>
      <c r="F29" s="10" t="s">
        <v>44</v>
      </c>
      <c r="G29" s="32"/>
      <c r="H29" s="32"/>
      <c r="J29" s="75"/>
    </row>
    <row r="30" spans="1:10" ht="126.5" x14ac:dyDescent="0.35">
      <c r="A30" s="9" t="s">
        <v>45</v>
      </c>
      <c r="B30" s="10" t="s">
        <v>46</v>
      </c>
      <c r="C30" s="10" t="s">
        <v>47</v>
      </c>
      <c r="D30" s="10" t="s">
        <v>622</v>
      </c>
      <c r="E30" s="10" t="s">
        <v>48</v>
      </c>
      <c r="F30" s="9"/>
      <c r="G30" s="32"/>
      <c r="H30" s="32"/>
      <c r="J30" s="75"/>
    </row>
    <row r="31" spans="1:10" ht="15.75" customHeight="1" x14ac:dyDescent="0.35">
      <c r="A31" s="89" t="s">
        <v>49</v>
      </c>
      <c r="B31" s="91"/>
      <c r="C31" s="91"/>
      <c r="D31" s="189"/>
      <c r="E31" s="91"/>
      <c r="F31" s="91"/>
      <c r="G31" s="92"/>
      <c r="H31" s="92"/>
    </row>
    <row r="32" spans="1:10" ht="57.5" x14ac:dyDescent="0.35">
      <c r="A32" s="9" t="s">
        <v>50</v>
      </c>
      <c r="B32" s="10" t="s">
        <v>51</v>
      </c>
      <c r="C32" s="10" t="s">
        <v>52</v>
      </c>
      <c r="D32" s="10" t="s">
        <v>1127</v>
      </c>
      <c r="E32" s="10" t="s">
        <v>25</v>
      </c>
      <c r="F32" s="10" t="s">
        <v>864</v>
      </c>
      <c r="G32" s="32"/>
      <c r="H32" s="32"/>
    </row>
    <row r="33" spans="1:8" ht="57.5" x14ac:dyDescent="0.35">
      <c r="A33" s="9" t="s">
        <v>54</v>
      </c>
      <c r="B33" s="10" t="s">
        <v>55</v>
      </c>
      <c r="C33" s="10" t="s">
        <v>52</v>
      </c>
      <c r="D33" s="10" t="s">
        <v>1130</v>
      </c>
      <c r="E33" s="10" t="s">
        <v>25</v>
      </c>
      <c r="F33" s="10" t="s">
        <v>56</v>
      </c>
      <c r="G33" s="32"/>
      <c r="H33" s="32"/>
    </row>
    <row r="34" spans="1:8" ht="69" x14ac:dyDescent="0.35">
      <c r="A34" s="9" t="s">
        <v>57</v>
      </c>
      <c r="B34" s="10" t="s">
        <v>58</v>
      </c>
      <c r="C34" s="10" t="s">
        <v>52</v>
      </c>
      <c r="D34" s="10" t="s">
        <v>1128</v>
      </c>
      <c r="E34" s="10" t="s">
        <v>25</v>
      </c>
      <c r="F34" s="10" t="s">
        <v>59</v>
      </c>
      <c r="G34" s="32"/>
      <c r="H34" s="32"/>
    </row>
    <row r="35" spans="1:8" ht="69" x14ac:dyDescent="0.35">
      <c r="A35" s="9" t="s">
        <v>60</v>
      </c>
      <c r="B35" s="10" t="s">
        <v>61</v>
      </c>
      <c r="C35" s="10" t="s">
        <v>52</v>
      </c>
      <c r="D35" s="10" t="s">
        <v>1128</v>
      </c>
      <c r="E35" s="10" t="s">
        <v>25</v>
      </c>
      <c r="F35" s="10" t="s">
        <v>62</v>
      </c>
      <c r="G35" s="32"/>
      <c r="H35" s="32"/>
    </row>
    <row r="36" spans="1:8" ht="69" x14ac:dyDescent="0.35">
      <c r="A36" s="9" t="s">
        <v>63</v>
      </c>
      <c r="B36" s="10" t="s">
        <v>64</v>
      </c>
      <c r="C36" s="10" t="s">
        <v>52</v>
      </c>
      <c r="D36" s="10" t="s">
        <v>1128</v>
      </c>
      <c r="E36" s="10" t="s">
        <v>25</v>
      </c>
      <c r="F36" s="10" t="s">
        <v>65</v>
      </c>
      <c r="G36" s="32"/>
      <c r="H36" s="32"/>
    </row>
    <row r="37" spans="1:8" ht="57.5" x14ac:dyDescent="0.35">
      <c r="A37" s="9" t="s">
        <v>66</v>
      </c>
      <c r="B37" s="10" t="s">
        <v>67</v>
      </c>
      <c r="C37" s="10" t="s">
        <v>52</v>
      </c>
      <c r="D37" s="10" t="s">
        <v>1126</v>
      </c>
      <c r="E37" s="10" t="s">
        <v>25</v>
      </c>
      <c r="F37" s="10" t="s">
        <v>68</v>
      </c>
      <c r="G37" s="32"/>
      <c r="H37" s="32"/>
    </row>
    <row r="38" spans="1:8" ht="46" x14ac:dyDescent="0.35">
      <c r="A38" s="37" t="s">
        <v>69</v>
      </c>
      <c r="B38" s="10" t="s">
        <v>859</v>
      </c>
      <c r="C38" s="9"/>
      <c r="D38" s="10" t="s">
        <v>622</v>
      </c>
      <c r="E38" s="10" t="s">
        <v>25</v>
      </c>
      <c r="F38" s="10" t="s">
        <v>70</v>
      </c>
      <c r="G38" s="32"/>
      <c r="H38" s="32"/>
    </row>
    <row r="39" spans="1:8" ht="15.75" customHeight="1" x14ac:dyDescent="0.35">
      <c r="A39" s="89" t="s">
        <v>71</v>
      </c>
      <c r="B39" s="89"/>
      <c r="C39" s="89"/>
      <c r="D39" s="188"/>
      <c r="E39" s="89"/>
      <c r="F39" s="89"/>
      <c r="G39" s="90"/>
      <c r="H39" s="90"/>
    </row>
    <row r="40" spans="1:8" ht="80.5" x14ac:dyDescent="0.35">
      <c r="A40" s="9" t="s">
        <v>72</v>
      </c>
      <c r="B40" s="10" t="s">
        <v>73</v>
      </c>
      <c r="C40" s="9"/>
      <c r="D40" s="10" t="s">
        <v>622</v>
      </c>
      <c r="E40" s="10" t="s">
        <v>34</v>
      </c>
      <c r="F40" s="10" t="s">
        <v>74</v>
      </c>
      <c r="G40" s="32"/>
      <c r="H40" s="32"/>
    </row>
    <row r="41" spans="1:8" ht="287.5" x14ac:dyDescent="0.35">
      <c r="A41" s="9" t="s">
        <v>75</v>
      </c>
      <c r="B41" s="10" t="s">
        <v>76</v>
      </c>
      <c r="C41" s="10" t="s">
        <v>77</v>
      </c>
      <c r="D41" s="10" t="s">
        <v>622</v>
      </c>
      <c r="E41" s="10" t="s">
        <v>34</v>
      </c>
      <c r="F41" s="10" t="s">
        <v>78</v>
      </c>
      <c r="G41" s="32"/>
      <c r="H41" s="32"/>
    </row>
    <row r="42" spans="1:8" ht="57.5" x14ac:dyDescent="0.35">
      <c r="A42" s="9" t="s">
        <v>79</v>
      </c>
      <c r="B42" s="10" t="s">
        <v>80</v>
      </c>
      <c r="C42" s="10" t="s">
        <v>81</v>
      </c>
      <c r="D42" s="10" t="s">
        <v>622</v>
      </c>
      <c r="E42" s="10" t="s">
        <v>34</v>
      </c>
      <c r="F42" s="9"/>
      <c r="G42" s="32"/>
      <c r="H42" s="32"/>
    </row>
    <row r="43" spans="1:8" ht="34.5" x14ac:dyDescent="0.35">
      <c r="A43" s="9" t="s">
        <v>82</v>
      </c>
      <c r="B43" s="10" t="s">
        <v>83</v>
      </c>
      <c r="C43" s="10" t="s">
        <v>84</v>
      </c>
      <c r="D43" s="10" t="s">
        <v>622</v>
      </c>
      <c r="E43" s="10" t="s">
        <v>34</v>
      </c>
      <c r="F43" s="10" t="s">
        <v>85</v>
      </c>
      <c r="G43" s="32"/>
      <c r="H43" s="32"/>
    </row>
    <row r="44" spans="1:8" ht="46" x14ac:dyDescent="0.35">
      <c r="A44" s="11" t="s">
        <v>86</v>
      </c>
      <c r="B44" s="10" t="s">
        <v>87</v>
      </c>
      <c r="C44" s="12" t="s">
        <v>88</v>
      </c>
      <c r="D44" s="12" t="s">
        <v>622</v>
      </c>
      <c r="E44" s="12" t="s">
        <v>34</v>
      </c>
      <c r="F44" s="12" t="s">
        <v>89</v>
      </c>
      <c r="G44" s="32"/>
      <c r="H44" s="32"/>
    </row>
    <row r="45" spans="1:8" ht="15.75" customHeight="1" x14ac:dyDescent="0.35">
      <c r="A45" s="89" t="s">
        <v>90</v>
      </c>
      <c r="B45" s="91"/>
      <c r="C45" s="91"/>
      <c r="D45" s="189"/>
      <c r="E45" s="91"/>
      <c r="F45" s="91"/>
      <c r="G45" s="92"/>
      <c r="H45" s="92"/>
    </row>
    <row r="46" spans="1:8" ht="241.5" x14ac:dyDescent="0.35">
      <c r="A46" s="9" t="s">
        <v>91</v>
      </c>
      <c r="B46" s="10" t="s">
        <v>92</v>
      </c>
      <c r="C46" s="10" t="s">
        <v>1136</v>
      </c>
      <c r="D46" s="10" t="s">
        <v>622</v>
      </c>
      <c r="E46" s="10" t="s">
        <v>34</v>
      </c>
      <c r="F46" s="10" t="s">
        <v>93</v>
      </c>
      <c r="G46" s="32"/>
      <c r="H46" s="32"/>
    </row>
    <row r="47" spans="1:8" ht="277.5" customHeight="1" x14ac:dyDescent="0.35">
      <c r="A47" s="103" t="s">
        <v>860</v>
      </c>
      <c r="B47" s="34" t="s">
        <v>861</v>
      </c>
      <c r="C47" s="34" t="s">
        <v>863</v>
      </c>
      <c r="D47" s="34" t="s">
        <v>622</v>
      </c>
      <c r="E47" s="10" t="s">
        <v>34</v>
      </c>
      <c r="F47" s="10"/>
      <c r="G47" s="32"/>
      <c r="H47" s="32"/>
    </row>
    <row r="48" spans="1:8" ht="173.25" customHeight="1" x14ac:dyDescent="0.35">
      <c r="A48" s="103" t="s">
        <v>862</v>
      </c>
      <c r="B48" s="34" t="s">
        <v>865</v>
      </c>
      <c r="C48" s="34" t="s">
        <v>866</v>
      </c>
      <c r="D48" s="34" t="s">
        <v>622</v>
      </c>
      <c r="E48" s="10" t="s">
        <v>34</v>
      </c>
      <c r="F48" s="10"/>
      <c r="G48" s="32"/>
      <c r="H48" s="32"/>
    </row>
    <row r="49" spans="1:8" ht="138" x14ac:dyDescent="0.35">
      <c r="A49" s="9" t="s">
        <v>96</v>
      </c>
      <c r="B49" s="10" t="s">
        <v>94</v>
      </c>
      <c r="C49" s="10" t="s">
        <v>95</v>
      </c>
      <c r="D49" s="10" t="s">
        <v>622</v>
      </c>
      <c r="E49" s="10" t="s">
        <v>34</v>
      </c>
      <c r="F49" s="10" t="s">
        <v>97</v>
      </c>
      <c r="G49" s="32"/>
      <c r="H49" s="32"/>
    </row>
    <row r="50" spans="1:8" ht="80.5" x14ac:dyDescent="0.35">
      <c r="A50" s="37" t="s">
        <v>98</v>
      </c>
      <c r="B50" s="34" t="s">
        <v>867</v>
      </c>
      <c r="C50" s="9"/>
      <c r="D50" s="10" t="s">
        <v>622</v>
      </c>
      <c r="E50" s="10" t="s">
        <v>34</v>
      </c>
      <c r="F50" s="9"/>
      <c r="G50" s="32"/>
      <c r="H50" s="32"/>
    </row>
    <row r="51" spans="1:8" ht="161" x14ac:dyDescent="0.35">
      <c r="A51" s="9" t="s">
        <v>99</v>
      </c>
      <c r="B51" s="10" t="s">
        <v>100</v>
      </c>
      <c r="C51" s="10" t="s">
        <v>101</v>
      </c>
      <c r="D51" s="10" t="s">
        <v>622</v>
      </c>
      <c r="E51" s="10" t="s">
        <v>34</v>
      </c>
      <c r="F51" s="9"/>
      <c r="G51" s="32"/>
      <c r="H51" s="32"/>
    </row>
    <row r="52" spans="1:8" ht="15.75" customHeight="1" x14ac:dyDescent="0.35">
      <c r="A52" s="89" t="s">
        <v>102</v>
      </c>
      <c r="B52" s="91"/>
      <c r="C52" s="91"/>
      <c r="D52" s="189"/>
      <c r="E52" s="91"/>
      <c r="F52" s="91"/>
      <c r="G52" s="92"/>
      <c r="H52" s="92"/>
    </row>
    <row r="53" spans="1:8" ht="69" x14ac:dyDescent="0.35">
      <c r="A53" s="9" t="s">
        <v>103</v>
      </c>
      <c r="B53" s="10" t="s">
        <v>104</v>
      </c>
      <c r="C53" s="10" t="s">
        <v>105</v>
      </c>
      <c r="D53" s="10" t="s">
        <v>622</v>
      </c>
      <c r="E53" s="10" t="s">
        <v>34</v>
      </c>
      <c r="F53" s="10" t="s">
        <v>106</v>
      </c>
      <c r="G53" s="32"/>
      <c r="H53" s="32"/>
    </row>
    <row r="54" spans="1:8" ht="57.5" x14ac:dyDescent="0.35">
      <c r="A54" s="9" t="s">
        <v>107</v>
      </c>
      <c r="B54" s="10" t="s">
        <v>108</v>
      </c>
      <c r="C54" s="10" t="s">
        <v>109</v>
      </c>
      <c r="D54" s="10" t="s">
        <v>622</v>
      </c>
      <c r="E54" s="10" t="s">
        <v>34</v>
      </c>
      <c r="F54" s="9"/>
      <c r="G54" s="32"/>
      <c r="H54" s="32"/>
    </row>
    <row r="55" spans="1:8" ht="92" x14ac:dyDescent="0.35">
      <c r="A55" s="9" t="s">
        <v>110</v>
      </c>
      <c r="B55" s="10" t="s">
        <v>111</v>
      </c>
      <c r="C55" s="10" t="s">
        <v>112</v>
      </c>
      <c r="D55" s="10" t="s">
        <v>622</v>
      </c>
      <c r="E55" s="10" t="s">
        <v>34</v>
      </c>
      <c r="F55" s="9"/>
      <c r="G55" s="32"/>
      <c r="H55" s="32"/>
    </row>
    <row r="56" spans="1:8" ht="57.5" x14ac:dyDescent="0.35">
      <c r="A56" s="9" t="s">
        <v>113</v>
      </c>
      <c r="B56" s="10" t="s">
        <v>114</v>
      </c>
      <c r="C56" s="10" t="s">
        <v>115</v>
      </c>
      <c r="D56" s="10" t="s">
        <v>622</v>
      </c>
      <c r="E56" s="10" t="s">
        <v>34</v>
      </c>
      <c r="F56" s="9"/>
      <c r="G56" s="32"/>
      <c r="H56" s="32"/>
    </row>
    <row r="57" spans="1:8" ht="207" x14ac:dyDescent="0.35">
      <c r="A57" s="9" t="s">
        <v>116</v>
      </c>
      <c r="B57" s="10" t="s">
        <v>117</v>
      </c>
      <c r="C57" s="10" t="s">
        <v>118</v>
      </c>
      <c r="D57" s="10" t="s">
        <v>622</v>
      </c>
      <c r="E57" s="10" t="s">
        <v>34</v>
      </c>
      <c r="F57" s="10" t="s">
        <v>119</v>
      </c>
      <c r="G57" s="32"/>
      <c r="H57" s="32"/>
    </row>
    <row r="58" spans="1:8" ht="46" x14ac:dyDescent="0.35">
      <c r="A58" s="9" t="s">
        <v>120</v>
      </c>
      <c r="B58" s="10" t="s">
        <v>121</v>
      </c>
      <c r="C58" s="10" t="s">
        <v>122</v>
      </c>
      <c r="D58" s="10" t="s">
        <v>622</v>
      </c>
      <c r="E58" s="10" t="s">
        <v>34</v>
      </c>
      <c r="F58" s="9"/>
      <c r="G58" s="32"/>
      <c r="H58" s="32"/>
    </row>
    <row r="59" spans="1:8" ht="46" x14ac:dyDescent="0.35">
      <c r="A59" s="9" t="s">
        <v>123</v>
      </c>
      <c r="B59" s="10" t="s">
        <v>124</v>
      </c>
      <c r="C59" s="10" t="s">
        <v>125</v>
      </c>
      <c r="D59" s="10" t="s">
        <v>622</v>
      </c>
      <c r="E59" s="10" t="s">
        <v>34</v>
      </c>
      <c r="F59" s="10" t="s">
        <v>126</v>
      </c>
      <c r="G59" s="32"/>
      <c r="H59" s="32"/>
    </row>
    <row r="60" spans="1:8" ht="149.5" x14ac:dyDescent="0.35">
      <c r="A60" s="9" t="s">
        <v>127</v>
      </c>
      <c r="B60" s="10" t="s">
        <v>128</v>
      </c>
      <c r="C60" s="10" t="s">
        <v>129</v>
      </c>
      <c r="D60" s="10" t="s">
        <v>622</v>
      </c>
      <c r="E60" s="10" t="s">
        <v>34</v>
      </c>
      <c r="F60" s="9"/>
      <c r="G60" s="32"/>
      <c r="H60" s="32"/>
    </row>
    <row r="61" spans="1:8" ht="34.5" x14ac:dyDescent="0.35">
      <c r="A61" s="9" t="s">
        <v>130</v>
      </c>
      <c r="B61" s="10" t="s">
        <v>131</v>
      </c>
      <c r="C61" s="10" t="s">
        <v>132</v>
      </c>
      <c r="D61" s="10" t="s">
        <v>622</v>
      </c>
      <c r="E61" s="9"/>
      <c r="F61" s="9"/>
      <c r="G61" s="32"/>
      <c r="H61" s="32"/>
    </row>
    <row r="62" spans="1:8" ht="126.5" x14ac:dyDescent="0.35">
      <c r="A62" s="9" t="s">
        <v>133</v>
      </c>
      <c r="B62" s="10" t="s">
        <v>134</v>
      </c>
      <c r="C62" s="10" t="s">
        <v>135</v>
      </c>
      <c r="D62" s="10" t="s">
        <v>622</v>
      </c>
      <c r="E62" s="10" t="s">
        <v>34</v>
      </c>
      <c r="F62" s="10" t="s">
        <v>136</v>
      </c>
      <c r="G62" s="32"/>
      <c r="H62" s="32"/>
    </row>
    <row r="63" spans="1:8" ht="46" x14ac:dyDescent="0.35">
      <c r="A63" s="9" t="s">
        <v>137</v>
      </c>
      <c r="B63" s="10" t="s">
        <v>138</v>
      </c>
      <c r="C63" s="10" t="s">
        <v>139</v>
      </c>
      <c r="D63" s="10" t="s">
        <v>622</v>
      </c>
      <c r="E63" s="10" t="s">
        <v>34</v>
      </c>
      <c r="F63" s="9"/>
      <c r="G63" s="32"/>
      <c r="H63" s="32"/>
    </row>
    <row r="64" spans="1:8" ht="103.5" x14ac:dyDescent="0.35">
      <c r="A64" s="9" t="s">
        <v>140</v>
      </c>
      <c r="B64" s="10" t="s">
        <v>141</v>
      </c>
      <c r="C64" s="10" t="s">
        <v>136</v>
      </c>
      <c r="D64" s="10" t="s">
        <v>622</v>
      </c>
      <c r="E64" s="10" t="s">
        <v>34</v>
      </c>
      <c r="F64" s="10" t="s">
        <v>142</v>
      </c>
      <c r="G64" s="32"/>
      <c r="H64" s="32"/>
    </row>
    <row r="65" spans="1:8" ht="46" x14ac:dyDescent="0.35">
      <c r="A65" s="9" t="s">
        <v>143</v>
      </c>
      <c r="B65" s="10" t="s">
        <v>144</v>
      </c>
      <c r="C65" s="9"/>
      <c r="D65" s="10" t="s">
        <v>622</v>
      </c>
      <c r="E65" s="10" t="s">
        <v>34</v>
      </c>
      <c r="F65" s="9"/>
      <c r="G65" s="32"/>
      <c r="H65" s="32"/>
    </row>
    <row r="66" spans="1:8" ht="15.75" customHeight="1" x14ac:dyDescent="0.35">
      <c r="A66" s="89" t="s">
        <v>145</v>
      </c>
      <c r="B66" s="91"/>
      <c r="C66" s="91"/>
      <c r="D66" s="189"/>
      <c r="E66" s="91"/>
      <c r="F66" s="91"/>
      <c r="G66" s="92"/>
      <c r="H66" s="92"/>
    </row>
    <row r="67" spans="1:8" ht="103.5" x14ac:dyDescent="0.35">
      <c r="A67" s="9" t="s">
        <v>146</v>
      </c>
      <c r="B67" s="10" t="s">
        <v>147</v>
      </c>
      <c r="C67" s="9"/>
      <c r="D67" s="10" t="s">
        <v>622</v>
      </c>
      <c r="E67" s="10" t="s">
        <v>34</v>
      </c>
      <c r="F67" s="9"/>
      <c r="G67" s="32"/>
      <c r="H67" s="32"/>
    </row>
    <row r="68" spans="1:8" ht="207" x14ac:dyDescent="0.35">
      <c r="A68" s="9" t="s">
        <v>148</v>
      </c>
      <c r="B68" s="10" t="s">
        <v>149</v>
      </c>
      <c r="C68" s="10" t="s">
        <v>150</v>
      </c>
      <c r="D68" s="10" t="s">
        <v>622</v>
      </c>
      <c r="E68" s="10" t="s">
        <v>34</v>
      </c>
      <c r="F68" s="9"/>
      <c r="G68" s="32"/>
      <c r="H68" s="32"/>
    </row>
    <row r="69" spans="1:8" ht="92" x14ac:dyDescent="0.35">
      <c r="A69" s="9" t="s">
        <v>151</v>
      </c>
      <c r="B69" s="10" t="s">
        <v>152</v>
      </c>
      <c r="C69" s="10" t="s">
        <v>153</v>
      </c>
      <c r="D69" s="10" t="s">
        <v>622</v>
      </c>
      <c r="E69" s="10" t="s">
        <v>34</v>
      </c>
      <c r="F69" s="9"/>
      <c r="G69" s="32"/>
      <c r="H69" s="32"/>
    </row>
    <row r="70" spans="1:8" ht="34.5" x14ac:dyDescent="0.35">
      <c r="A70" s="9" t="s">
        <v>154</v>
      </c>
      <c r="B70" s="10" t="s">
        <v>155</v>
      </c>
      <c r="C70" s="9"/>
      <c r="D70" s="10" t="s">
        <v>622</v>
      </c>
      <c r="E70" s="10" t="s">
        <v>34</v>
      </c>
      <c r="F70" s="9"/>
      <c r="G70" s="32"/>
      <c r="H70" s="32"/>
    </row>
    <row r="71" spans="1:8" ht="15.75" customHeight="1" x14ac:dyDescent="0.35">
      <c r="A71" s="89" t="s">
        <v>156</v>
      </c>
      <c r="B71" s="91"/>
      <c r="C71" s="91"/>
      <c r="D71" s="189"/>
      <c r="E71" s="91"/>
      <c r="F71" s="91"/>
      <c r="G71" s="92"/>
      <c r="H71" s="92"/>
    </row>
    <row r="72" spans="1:8" ht="161" x14ac:dyDescent="0.35">
      <c r="A72" s="9" t="s">
        <v>157</v>
      </c>
      <c r="B72" s="51" t="s">
        <v>934</v>
      </c>
      <c r="C72" s="10" t="s">
        <v>158</v>
      </c>
      <c r="D72" s="10" t="s">
        <v>622</v>
      </c>
      <c r="E72" s="10" t="s">
        <v>34</v>
      </c>
      <c r="F72" s="9"/>
      <c r="G72" s="32"/>
      <c r="H72" s="32"/>
    </row>
    <row r="73" spans="1:8" ht="46" x14ac:dyDescent="0.35">
      <c r="A73" s="9" t="s">
        <v>159</v>
      </c>
      <c r="B73" s="10" t="s">
        <v>160</v>
      </c>
      <c r="C73" s="10" t="s">
        <v>161</v>
      </c>
      <c r="D73" s="10" t="s">
        <v>622</v>
      </c>
      <c r="E73" s="10" t="s">
        <v>34</v>
      </c>
      <c r="F73" s="9"/>
      <c r="G73" s="32"/>
      <c r="H73" s="32"/>
    </row>
    <row r="74" spans="1:8" ht="103.5" x14ac:dyDescent="0.35">
      <c r="A74" s="9" t="s">
        <v>162</v>
      </c>
      <c r="B74" s="10" t="s">
        <v>163</v>
      </c>
      <c r="C74" s="10" t="s">
        <v>164</v>
      </c>
      <c r="D74" s="10" t="s">
        <v>622</v>
      </c>
      <c r="E74" s="10" t="s">
        <v>34</v>
      </c>
      <c r="F74" s="9"/>
      <c r="G74" s="32"/>
      <c r="H74" s="32"/>
    </row>
    <row r="75" spans="1:8" ht="34.5" x14ac:dyDescent="0.35">
      <c r="A75" s="9" t="s">
        <v>165</v>
      </c>
      <c r="B75" s="10" t="s">
        <v>166</v>
      </c>
      <c r="C75" s="10" t="s">
        <v>167</v>
      </c>
      <c r="D75" s="10" t="s">
        <v>622</v>
      </c>
      <c r="E75" s="10" t="s">
        <v>34</v>
      </c>
      <c r="F75" s="10" t="s">
        <v>168</v>
      </c>
      <c r="G75" s="32"/>
      <c r="H75" s="32"/>
    </row>
    <row r="76" spans="1:8" ht="23" x14ac:dyDescent="0.35">
      <c r="A76" s="9" t="s">
        <v>169</v>
      </c>
      <c r="B76" s="10" t="s">
        <v>170</v>
      </c>
      <c r="C76" s="9"/>
      <c r="D76" s="10" t="s">
        <v>622</v>
      </c>
      <c r="E76" s="10" t="s">
        <v>34</v>
      </c>
      <c r="F76" s="9"/>
      <c r="G76" s="32"/>
      <c r="H76" s="32"/>
    </row>
    <row r="77" spans="1:8" ht="57.5" x14ac:dyDescent="0.35">
      <c r="A77" s="9" t="s">
        <v>171</v>
      </c>
      <c r="B77" s="10" t="s">
        <v>172</v>
      </c>
      <c r="C77" s="10" t="s">
        <v>173</v>
      </c>
      <c r="D77" s="10" t="s">
        <v>622</v>
      </c>
      <c r="E77" s="10" t="s">
        <v>34</v>
      </c>
      <c r="F77" s="9"/>
      <c r="G77" s="32"/>
      <c r="H77" s="32"/>
    </row>
    <row r="78" spans="1:8" ht="34.5" x14ac:dyDescent="0.35">
      <c r="A78" s="9" t="s">
        <v>174</v>
      </c>
      <c r="B78" s="10" t="s">
        <v>175</v>
      </c>
      <c r="C78" s="10" t="s">
        <v>176</v>
      </c>
      <c r="D78" s="10" t="s">
        <v>622</v>
      </c>
      <c r="E78" s="10" t="s">
        <v>34</v>
      </c>
      <c r="F78" s="10" t="s">
        <v>177</v>
      </c>
      <c r="G78" s="32"/>
      <c r="H78" s="32"/>
    </row>
    <row r="79" spans="1:8" ht="23" x14ac:dyDescent="0.35">
      <c r="A79" s="9" t="s">
        <v>178</v>
      </c>
      <c r="B79" s="10" t="s">
        <v>179</v>
      </c>
      <c r="C79" s="9"/>
      <c r="D79" s="10" t="s">
        <v>622</v>
      </c>
      <c r="E79" s="10" t="s">
        <v>34</v>
      </c>
      <c r="F79" s="10" t="s">
        <v>180</v>
      </c>
      <c r="G79" s="32"/>
      <c r="H79" s="32"/>
    </row>
    <row r="80" spans="1:8" ht="80.5" x14ac:dyDescent="0.35">
      <c r="A80" s="9" t="s">
        <v>181</v>
      </c>
      <c r="B80" s="10" t="s">
        <v>182</v>
      </c>
      <c r="C80" s="10" t="s">
        <v>183</v>
      </c>
      <c r="D80" s="10" t="s">
        <v>622</v>
      </c>
      <c r="E80" s="10" t="s">
        <v>34</v>
      </c>
      <c r="F80" s="10" t="s">
        <v>184</v>
      </c>
      <c r="G80" s="32"/>
      <c r="H80" s="32"/>
    </row>
    <row r="81" spans="1:9" ht="115" x14ac:dyDescent="0.35">
      <c r="A81" s="11" t="s">
        <v>185</v>
      </c>
      <c r="B81" s="10" t="s">
        <v>186</v>
      </c>
      <c r="C81" s="12" t="s">
        <v>187</v>
      </c>
      <c r="D81" s="12" t="s">
        <v>622</v>
      </c>
      <c r="E81" s="12" t="s">
        <v>34</v>
      </c>
      <c r="F81" s="11"/>
      <c r="G81" s="32"/>
      <c r="H81" s="32"/>
    </row>
    <row r="82" spans="1:9" ht="15.75" customHeight="1" x14ac:dyDescent="0.35">
      <c r="A82" s="89" t="s">
        <v>921</v>
      </c>
      <c r="B82" s="91"/>
      <c r="C82" s="91"/>
      <c r="D82" s="189"/>
      <c r="E82" s="91"/>
      <c r="F82" s="91"/>
      <c r="G82" s="92"/>
      <c r="H82" s="92"/>
    </row>
    <row r="83" spans="1:9" ht="115" x14ac:dyDescent="0.35">
      <c r="A83" s="13" t="s">
        <v>189</v>
      </c>
      <c r="B83" s="14" t="s">
        <v>190</v>
      </c>
      <c r="C83" s="198" t="s">
        <v>1275</v>
      </c>
      <c r="D83" s="52" t="s">
        <v>622</v>
      </c>
      <c r="E83" s="14" t="s">
        <v>25</v>
      </c>
      <c r="F83" s="13"/>
      <c r="G83" s="32"/>
      <c r="H83" s="33"/>
    </row>
    <row r="84" spans="1:9" ht="80.5" x14ac:dyDescent="0.35">
      <c r="A84" s="15" t="s">
        <v>191</v>
      </c>
      <c r="B84" s="16" t="s">
        <v>192</v>
      </c>
      <c r="C84" s="16" t="s">
        <v>193</v>
      </c>
      <c r="D84" s="16" t="s">
        <v>622</v>
      </c>
      <c r="E84" s="16" t="s">
        <v>194</v>
      </c>
      <c r="F84" s="16" t="s">
        <v>195</v>
      </c>
      <c r="G84" s="32"/>
      <c r="H84" s="33"/>
    </row>
    <row r="85" spans="1:9" ht="15.75" customHeight="1" x14ac:dyDescent="0.35">
      <c r="A85" s="89" t="s">
        <v>196</v>
      </c>
      <c r="B85" s="91"/>
      <c r="C85" s="91"/>
      <c r="D85" s="189"/>
      <c r="E85" s="91"/>
      <c r="F85" s="91"/>
      <c r="G85" s="92"/>
      <c r="H85" s="92"/>
    </row>
    <row r="86" spans="1:9" ht="46" x14ac:dyDescent="0.35">
      <c r="A86" s="35" t="s">
        <v>197</v>
      </c>
      <c r="B86" s="14" t="s">
        <v>692</v>
      </c>
      <c r="C86" s="14" t="s">
        <v>198</v>
      </c>
      <c r="D86" s="14" t="s">
        <v>622</v>
      </c>
      <c r="E86" s="14" t="s">
        <v>34</v>
      </c>
      <c r="F86" s="13"/>
      <c r="G86" s="32"/>
      <c r="H86" s="33"/>
    </row>
    <row r="87" spans="1:9" ht="218.5" x14ac:dyDescent="0.35">
      <c r="A87" s="35" t="s">
        <v>199</v>
      </c>
      <c r="B87" s="52" t="s">
        <v>1276</v>
      </c>
      <c r="C87" s="52" t="s">
        <v>935</v>
      </c>
      <c r="D87" s="52" t="s">
        <v>622</v>
      </c>
      <c r="E87" s="14" t="s">
        <v>34</v>
      </c>
      <c r="F87" s="13"/>
      <c r="G87" s="32"/>
      <c r="H87" s="33"/>
    </row>
    <row r="88" spans="1:9" ht="126.5" x14ac:dyDescent="0.35">
      <c r="A88" s="13" t="s">
        <v>200</v>
      </c>
      <c r="B88" s="14" t="s">
        <v>201</v>
      </c>
      <c r="C88" s="13"/>
      <c r="D88" s="14" t="s">
        <v>622</v>
      </c>
      <c r="E88" s="14" t="s">
        <v>34</v>
      </c>
      <c r="F88" s="14" t="s">
        <v>202</v>
      </c>
      <c r="G88" s="32"/>
      <c r="H88" s="33"/>
    </row>
    <row r="89" spans="1:9" ht="138" x14ac:dyDescent="0.35">
      <c r="A89" s="13" t="s">
        <v>203</v>
      </c>
      <c r="B89" s="14" t="s">
        <v>1277</v>
      </c>
      <c r="C89" s="14" t="s">
        <v>1278</v>
      </c>
      <c r="D89" s="14" t="s">
        <v>622</v>
      </c>
      <c r="E89" s="14" t="s">
        <v>34</v>
      </c>
      <c r="F89" s="14"/>
      <c r="G89" s="32"/>
      <c r="H89" s="33"/>
    </row>
    <row r="90" spans="1:9" ht="69" x14ac:dyDescent="0.35">
      <c r="A90" s="13" t="s">
        <v>204</v>
      </c>
      <c r="B90" s="14" t="s">
        <v>205</v>
      </c>
      <c r="C90" s="14" t="s">
        <v>206</v>
      </c>
      <c r="D90" s="14" t="s">
        <v>622</v>
      </c>
      <c r="E90" s="14" t="s">
        <v>25</v>
      </c>
      <c r="F90" s="14" t="s">
        <v>207</v>
      </c>
      <c r="G90" s="32"/>
      <c r="H90" s="33"/>
    </row>
    <row r="91" spans="1:9" ht="312" customHeight="1" x14ac:dyDescent="0.35">
      <c r="A91" s="215" t="s">
        <v>208</v>
      </c>
      <c r="B91" s="207" t="s">
        <v>936</v>
      </c>
      <c r="C91" s="207" t="s">
        <v>1051</v>
      </c>
      <c r="D91" s="205" t="s">
        <v>622</v>
      </c>
      <c r="E91" s="207" t="s">
        <v>210</v>
      </c>
      <c r="F91" s="207" t="s">
        <v>211</v>
      </c>
      <c r="G91" s="209"/>
      <c r="H91" s="211"/>
    </row>
    <row r="92" spans="1:9" ht="375" customHeight="1" x14ac:dyDescent="0.35">
      <c r="A92" s="216"/>
      <c r="B92" s="208"/>
      <c r="C92" s="208"/>
      <c r="D92" s="206" t="s">
        <v>622</v>
      </c>
      <c r="E92" s="208"/>
      <c r="F92" s="208"/>
      <c r="G92" s="210"/>
      <c r="H92" s="212"/>
    </row>
    <row r="93" spans="1:9" ht="188.25" customHeight="1" x14ac:dyDescent="0.35">
      <c r="A93" s="13" t="s">
        <v>212</v>
      </c>
      <c r="B93" s="14" t="s">
        <v>213</v>
      </c>
      <c r="C93" s="14" t="s">
        <v>214</v>
      </c>
      <c r="D93" s="14" t="s">
        <v>1130</v>
      </c>
      <c r="E93" s="14" t="s">
        <v>34</v>
      </c>
      <c r="F93" s="192"/>
      <c r="G93" s="193"/>
      <c r="H93" s="194"/>
    </row>
    <row r="94" spans="1:9" ht="34.5" x14ac:dyDescent="0.35">
      <c r="A94" s="13" t="s">
        <v>212</v>
      </c>
      <c r="B94" s="14" t="s">
        <v>213</v>
      </c>
      <c r="C94" s="14" t="s">
        <v>214</v>
      </c>
      <c r="D94" s="14" t="s">
        <v>1126</v>
      </c>
      <c r="E94" s="14" t="s">
        <v>34</v>
      </c>
      <c r="F94" s="13"/>
      <c r="G94" s="32"/>
      <c r="H94" s="33"/>
    </row>
    <row r="95" spans="1:9" ht="15.75" customHeight="1" x14ac:dyDescent="0.35">
      <c r="A95" s="89" t="s">
        <v>215</v>
      </c>
      <c r="B95" s="91"/>
      <c r="C95" s="91"/>
      <c r="D95" s="189"/>
      <c r="E95" s="91"/>
      <c r="F95" s="91"/>
      <c r="G95" s="92"/>
      <c r="H95" s="92"/>
    </row>
    <row r="96" spans="1:9" ht="149.5" x14ac:dyDescent="0.35">
      <c r="A96" s="13" t="s">
        <v>216</v>
      </c>
      <c r="B96" s="14" t="s">
        <v>217</v>
      </c>
      <c r="C96" s="14" t="s">
        <v>218</v>
      </c>
      <c r="D96" s="14" t="s">
        <v>1128</v>
      </c>
      <c r="E96" s="14" t="s">
        <v>219</v>
      </c>
      <c r="F96" s="14" t="s">
        <v>952</v>
      </c>
      <c r="G96" s="32"/>
      <c r="H96" s="33"/>
      <c r="I96" s="2"/>
    </row>
    <row r="97" spans="1:9" ht="126" customHeight="1" x14ac:dyDescent="0.35">
      <c r="A97" s="35" t="s">
        <v>220</v>
      </c>
      <c r="B97" s="34" t="s">
        <v>868</v>
      </c>
      <c r="C97" s="13"/>
      <c r="D97" s="14" t="s">
        <v>1128</v>
      </c>
      <c r="E97" s="14" t="s">
        <v>219</v>
      </c>
      <c r="F97" s="34" t="s">
        <v>869</v>
      </c>
      <c r="G97" s="32"/>
      <c r="H97" s="33"/>
      <c r="I97" s="2"/>
    </row>
    <row r="98" spans="1:9" ht="69" customHeight="1" x14ac:dyDescent="0.35">
      <c r="A98" s="13" t="s">
        <v>221</v>
      </c>
      <c r="B98" s="14" t="s">
        <v>222</v>
      </c>
      <c r="C98" s="13"/>
      <c r="D98" s="14" t="s">
        <v>1128</v>
      </c>
      <c r="E98" s="13"/>
      <c r="F98" s="14" t="s">
        <v>223</v>
      </c>
      <c r="G98" s="32"/>
      <c r="H98" s="33"/>
      <c r="I98" s="2"/>
    </row>
    <row r="99" spans="1:9" ht="46" x14ac:dyDescent="0.35">
      <c r="A99" s="13" t="s">
        <v>224</v>
      </c>
      <c r="B99" s="14" t="s">
        <v>225</v>
      </c>
      <c r="C99" s="13"/>
      <c r="D99" s="14" t="s">
        <v>1128</v>
      </c>
      <c r="E99" s="14" t="s">
        <v>219</v>
      </c>
      <c r="F99" s="14" t="s">
        <v>226</v>
      </c>
      <c r="G99" s="32"/>
      <c r="H99" s="33"/>
      <c r="I99" s="2"/>
    </row>
    <row r="100" spans="1:9" ht="15.75" customHeight="1" x14ac:dyDescent="0.35">
      <c r="A100" s="89" t="s">
        <v>227</v>
      </c>
      <c r="B100" s="91"/>
      <c r="C100" s="91"/>
      <c r="D100" s="189"/>
      <c r="E100" s="91"/>
      <c r="F100" s="91"/>
      <c r="G100" s="92"/>
      <c r="H100" s="92"/>
      <c r="I100" s="2"/>
    </row>
    <row r="101" spans="1:9" ht="92" x14ac:dyDescent="0.35">
      <c r="A101" s="13" t="s">
        <v>228</v>
      </c>
      <c r="B101" s="14" t="s">
        <v>229</v>
      </c>
      <c r="C101" s="14" t="s">
        <v>230</v>
      </c>
      <c r="D101" s="14" t="s">
        <v>1127</v>
      </c>
      <c r="E101" s="14" t="s">
        <v>34</v>
      </c>
      <c r="F101" s="13"/>
      <c r="G101" s="32"/>
      <c r="H101" s="33"/>
    </row>
    <row r="102" spans="1:9" ht="195.5" x14ac:dyDescent="0.35">
      <c r="A102" s="13" t="s">
        <v>231</v>
      </c>
      <c r="B102" s="14" t="s">
        <v>232</v>
      </c>
      <c r="C102" s="14" t="s">
        <v>953</v>
      </c>
      <c r="D102" s="14" t="s">
        <v>1127</v>
      </c>
      <c r="E102" s="14" t="s">
        <v>219</v>
      </c>
      <c r="F102" s="14" t="s">
        <v>233</v>
      </c>
      <c r="G102" s="32"/>
      <c r="H102" s="33"/>
    </row>
    <row r="103" spans="1:9" ht="46" x14ac:dyDescent="0.35">
      <c r="A103" s="13" t="s">
        <v>234</v>
      </c>
      <c r="B103" s="14" t="s">
        <v>235</v>
      </c>
      <c r="C103" s="13"/>
      <c r="D103" s="14" t="s">
        <v>1127</v>
      </c>
      <c r="E103" s="14" t="s">
        <v>219</v>
      </c>
      <c r="F103" s="14" t="s">
        <v>223</v>
      </c>
      <c r="G103" s="32"/>
      <c r="H103" s="33"/>
    </row>
    <row r="104" spans="1:9" s="85" customFormat="1" ht="15.75" customHeight="1" x14ac:dyDescent="0.35">
      <c r="A104" s="89" t="s">
        <v>236</v>
      </c>
      <c r="B104" s="91"/>
      <c r="C104" s="91"/>
      <c r="D104" s="189"/>
      <c r="E104" s="91"/>
      <c r="F104" s="91"/>
      <c r="G104" s="92"/>
      <c r="H104" s="92"/>
    </row>
    <row r="105" spans="1:9" ht="46" x14ac:dyDescent="0.35">
      <c r="A105" s="13" t="s">
        <v>237</v>
      </c>
      <c r="B105" s="14" t="s">
        <v>238</v>
      </c>
      <c r="C105" s="14" t="s">
        <v>239</v>
      </c>
      <c r="D105" s="14" t="s">
        <v>1130</v>
      </c>
      <c r="E105" s="14" t="s">
        <v>219</v>
      </c>
      <c r="F105" s="14" t="s">
        <v>223</v>
      </c>
      <c r="G105" s="32"/>
      <c r="H105" s="32"/>
    </row>
    <row r="106" spans="1:9" ht="69" x14ac:dyDescent="0.35">
      <c r="A106" s="13" t="s">
        <v>240</v>
      </c>
      <c r="B106" s="14" t="s">
        <v>241</v>
      </c>
      <c r="C106" s="13"/>
      <c r="D106" s="14" t="s">
        <v>1130</v>
      </c>
      <c r="E106" s="14" t="s">
        <v>219</v>
      </c>
      <c r="F106" s="14" t="s">
        <v>242</v>
      </c>
      <c r="G106" s="32"/>
      <c r="H106" s="33"/>
    </row>
    <row r="107" spans="1:9" ht="69" x14ac:dyDescent="0.35">
      <c r="A107" s="13" t="s">
        <v>243</v>
      </c>
      <c r="B107" s="14" t="s">
        <v>244</v>
      </c>
      <c r="C107" s="14" t="s">
        <v>245</v>
      </c>
      <c r="D107" s="14" t="s">
        <v>1130</v>
      </c>
      <c r="E107" s="14" t="s">
        <v>219</v>
      </c>
      <c r="F107" s="14" t="s">
        <v>246</v>
      </c>
      <c r="G107" s="32"/>
      <c r="H107" s="33"/>
    </row>
    <row r="108" spans="1:9" ht="15.75" customHeight="1" x14ac:dyDescent="0.35">
      <c r="A108" s="89" t="s">
        <v>247</v>
      </c>
      <c r="B108" s="91"/>
      <c r="C108" s="91"/>
      <c r="D108" s="189"/>
      <c r="E108" s="91"/>
      <c r="F108" s="91"/>
      <c r="G108" s="92"/>
      <c r="H108" s="92"/>
    </row>
    <row r="109" spans="1:9" ht="80.5" x14ac:dyDescent="0.35">
      <c r="A109" s="13" t="s">
        <v>248</v>
      </c>
      <c r="B109" s="14" t="s">
        <v>249</v>
      </c>
      <c r="C109" s="14" t="s">
        <v>922</v>
      </c>
      <c r="D109" s="14" t="s">
        <v>1126</v>
      </c>
      <c r="E109" s="14" t="s">
        <v>219</v>
      </c>
      <c r="F109" s="14" t="s">
        <v>250</v>
      </c>
      <c r="G109" s="32"/>
      <c r="H109" s="33"/>
    </row>
    <row r="110" spans="1:9" ht="80.5" x14ac:dyDescent="0.35">
      <c r="A110" s="13" t="s">
        <v>248</v>
      </c>
      <c r="B110" s="14" t="s">
        <v>249</v>
      </c>
      <c r="C110" s="14" t="s">
        <v>922</v>
      </c>
      <c r="D110" s="14" t="s">
        <v>1128</v>
      </c>
      <c r="E110" s="14" t="s">
        <v>219</v>
      </c>
      <c r="F110" s="14" t="s">
        <v>250</v>
      </c>
      <c r="G110" s="32"/>
      <c r="H110" s="33"/>
    </row>
    <row r="111" spans="1:9" ht="80.5" x14ac:dyDescent="0.35">
      <c r="A111" s="13" t="s">
        <v>248</v>
      </c>
      <c r="B111" s="14" t="s">
        <v>249</v>
      </c>
      <c r="C111" s="14" t="s">
        <v>922</v>
      </c>
      <c r="D111" s="14" t="s">
        <v>623</v>
      </c>
      <c r="E111" s="14" t="s">
        <v>219</v>
      </c>
      <c r="F111" s="14" t="s">
        <v>250</v>
      </c>
      <c r="G111" s="32"/>
      <c r="H111" s="33"/>
    </row>
    <row r="112" spans="1:9" ht="230" x14ac:dyDescent="0.35">
      <c r="A112" s="35" t="s">
        <v>251</v>
      </c>
      <c r="B112" s="14" t="s">
        <v>870</v>
      </c>
      <c r="C112" s="14" t="s">
        <v>252</v>
      </c>
      <c r="D112" s="14" t="s">
        <v>1126</v>
      </c>
      <c r="E112" s="14" t="s">
        <v>219</v>
      </c>
      <c r="F112" s="14" t="s">
        <v>954</v>
      </c>
      <c r="G112" s="32"/>
      <c r="H112" s="33"/>
    </row>
    <row r="113" spans="1:8" ht="230" x14ac:dyDescent="0.35">
      <c r="A113" s="35" t="s">
        <v>251</v>
      </c>
      <c r="B113" s="14" t="s">
        <v>870</v>
      </c>
      <c r="C113" s="14" t="s">
        <v>252</v>
      </c>
      <c r="D113" s="14" t="s">
        <v>1128</v>
      </c>
      <c r="E113" s="14" t="s">
        <v>219</v>
      </c>
      <c r="F113" s="14" t="s">
        <v>954</v>
      </c>
      <c r="G113" s="32"/>
      <c r="H113" s="33"/>
    </row>
    <row r="114" spans="1:8" ht="230" x14ac:dyDescent="0.35">
      <c r="A114" s="35" t="s">
        <v>251</v>
      </c>
      <c r="B114" s="14" t="s">
        <v>870</v>
      </c>
      <c r="C114" s="14" t="s">
        <v>252</v>
      </c>
      <c r="D114" s="14" t="s">
        <v>623</v>
      </c>
      <c r="E114" s="14" t="s">
        <v>219</v>
      </c>
      <c r="F114" s="14" t="s">
        <v>954</v>
      </c>
      <c r="G114" s="32"/>
      <c r="H114" s="33"/>
    </row>
    <row r="115" spans="1:8" ht="15.75" customHeight="1" x14ac:dyDescent="0.35">
      <c r="A115" s="89" t="s">
        <v>253</v>
      </c>
      <c r="B115" s="91"/>
      <c r="C115" s="91"/>
      <c r="D115" s="189"/>
      <c r="E115" s="91"/>
      <c r="F115" s="91"/>
      <c r="G115" s="92"/>
      <c r="H115" s="92"/>
    </row>
    <row r="116" spans="1:8" ht="241.5" x14ac:dyDescent="0.35">
      <c r="A116" s="13" t="s">
        <v>254</v>
      </c>
      <c r="B116" s="14" t="s">
        <v>255</v>
      </c>
      <c r="C116" s="14" t="s">
        <v>256</v>
      </c>
      <c r="D116" s="14" t="s">
        <v>623</v>
      </c>
      <c r="E116" s="14" t="s">
        <v>219</v>
      </c>
      <c r="F116" s="14" t="s">
        <v>257</v>
      </c>
      <c r="G116" s="32"/>
      <c r="H116" s="33"/>
    </row>
    <row r="117" spans="1:8" ht="46" x14ac:dyDescent="0.35">
      <c r="A117" s="13" t="s">
        <v>258</v>
      </c>
      <c r="B117" s="14" t="s">
        <v>259</v>
      </c>
      <c r="C117" s="13"/>
      <c r="D117" s="14" t="s">
        <v>623</v>
      </c>
      <c r="E117" s="14" t="s">
        <v>34</v>
      </c>
      <c r="F117" s="13"/>
      <c r="G117" s="32"/>
      <c r="H117" s="33"/>
    </row>
    <row r="118" spans="1:8" ht="69" x14ac:dyDescent="0.35">
      <c r="A118" s="13" t="s">
        <v>260</v>
      </c>
      <c r="B118" s="14" t="s">
        <v>261</v>
      </c>
      <c r="C118" s="14" t="s">
        <v>262</v>
      </c>
      <c r="D118" s="14" t="s">
        <v>623</v>
      </c>
      <c r="E118" s="14" t="s">
        <v>219</v>
      </c>
      <c r="F118" s="14" t="s">
        <v>257</v>
      </c>
      <c r="G118" s="32"/>
      <c r="H118" s="33"/>
    </row>
    <row r="119" spans="1:8" ht="15.75" customHeight="1" x14ac:dyDescent="0.35">
      <c r="A119" s="89" t="s">
        <v>263</v>
      </c>
      <c r="B119" s="91"/>
      <c r="C119" s="91"/>
      <c r="D119" s="189"/>
      <c r="E119" s="91"/>
      <c r="F119" s="91"/>
      <c r="G119" s="92"/>
      <c r="H119" s="92"/>
    </row>
    <row r="120" spans="1:8" ht="23" x14ac:dyDescent="0.35">
      <c r="A120" s="13" t="s">
        <v>264</v>
      </c>
      <c r="B120" s="14" t="s">
        <v>265</v>
      </c>
      <c r="C120" s="13"/>
      <c r="D120" s="14" t="s">
        <v>622</v>
      </c>
      <c r="E120" s="14" t="s">
        <v>48</v>
      </c>
      <c r="F120" s="14" t="s">
        <v>266</v>
      </c>
      <c r="G120" s="32"/>
      <c r="H120" s="32"/>
    </row>
    <row r="121" spans="1:8" ht="23" x14ac:dyDescent="0.35">
      <c r="A121" s="13" t="s">
        <v>267</v>
      </c>
      <c r="B121" s="14" t="s">
        <v>268</v>
      </c>
      <c r="C121" s="13"/>
      <c r="D121" s="14" t="s">
        <v>622</v>
      </c>
      <c r="E121" s="14" t="s">
        <v>34</v>
      </c>
      <c r="F121" s="13"/>
      <c r="G121" s="32"/>
      <c r="H121" s="32"/>
    </row>
    <row r="122" spans="1:8" ht="207" x14ac:dyDescent="0.35">
      <c r="A122" s="13" t="s">
        <v>269</v>
      </c>
      <c r="B122" s="14" t="s">
        <v>270</v>
      </c>
      <c r="C122" s="14" t="s">
        <v>271</v>
      </c>
      <c r="D122" s="14" t="s">
        <v>622</v>
      </c>
      <c r="E122" s="14" t="s">
        <v>34</v>
      </c>
      <c r="F122" s="13"/>
      <c r="G122" s="32"/>
      <c r="H122" s="32"/>
    </row>
    <row r="123" spans="1:8" ht="15.75" customHeight="1" x14ac:dyDescent="0.35">
      <c r="A123" s="89" t="s">
        <v>272</v>
      </c>
      <c r="B123" s="91"/>
      <c r="C123" s="91"/>
      <c r="D123" s="189"/>
      <c r="E123" s="91"/>
      <c r="F123" s="91"/>
      <c r="G123" s="92"/>
      <c r="H123" s="92"/>
    </row>
    <row r="124" spans="1:8" ht="103.5" x14ac:dyDescent="0.35">
      <c r="A124" s="35" t="s">
        <v>273</v>
      </c>
      <c r="B124" s="14" t="s">
        <v>274</v>
      </c>
      <c r="C124" s="34" t="s">
        <v>871</v>
      </c>
      <c r="D124" s="34" t="s">
        <v>622</v>
      </c>
      <c r="E124" s="14" t="s">
        <v>25</v>
      </c>
      <c r="F124" s="13"/>
      <c r="G124" s="32"/>
      <c r="H124" s="33"/>
    </row>
    <row r="125" spans="1:8" ht="23" x14ac:dyDescent="0.35">
      <c r="A125" s="13" t="s">
        <v>275</v>
      </c>
      <c r="B125" s="14" t="s">
        <v>276</v>
      </c>
      <c r="C125" s="13"/>
      <c r="D125" s="14" t="s">
        <v>622</v>
      </c>
      <c r="E125" s="14" t="s">
        <v>25</v>
      </c>
      <c r="F125" s="14" t="s">
        <v>30</v>
      </c>
      <c r="G125" s="32"/>
      <c r="H125" s="33"/>
    </row>
    <row r="126" spans="1:8" ht="57.5" x14ac:dyDescent="0.35">
      <c r="A126" s="13" t="s">
        <v>277</v>
      </c>
      <c r="B126" s="14" t="s">
        <v>278</v>
      </c>
      <c r="C126" s="14" t="s">
        <v>279</v>
      </c>
      <c r="D126" s="14" t="s">
        <v>622</v>
      </c>
      <c r="E126" s="14" t="s">
        <v>34</v>
      </c>
      <c r="F126" s="14" t="s">
        <v>280</v>
      </c>
      <c r="G126" s="32"/>
      <c r="H126" s="33"/>
    </row>
    <row r="127" spans="1:8" ht="15.75" customHeight="1" x14ac:dyDescent="0.35">
      <c r="A127" s="89" t="s">
        <v>281</v>
      </c>
      <c r="B127" s="91"/>
      <c r="C127" s="91"/>
      <c r="D127" s="189"/>
      <c r="E127" s="91"/>
      <c r="F127" s="91"/>
      <c r="G127" s="92"/>
      <c r="H127" s="92"/>
    </row>
    <row r="128" spans="1:8" ht="92" x14ac:dyDescent="0.35">
      <c r="A128" s="13" t="s">
        <v>282</v>
      </c>
      <c r="B128" s="14" t="s">
        <v>283</v>
      </c>
      <c r="C128" s="13"/>
      <c r="D128" s="14" t="s">
        <v>622</v>
      </c>
      <c r="E128" s="14" t="s">
        <v>34</v>
      </c>
      <c r="F128" s="14" t="s">
        <v>284</v>
      </c>
      <c r="G128" s="32"/>
      <c r="H128" s="33"/>
    </row>
    <row r="129" spans="1:8" ht="46" x14ac:dyDescent="0.35">
      <c r="A129" s="13" t="s">
        <v>285</v>
      </c>
      <c r="B129" s="14" t="s">
        <v>286</v>
      </c>
      <c r="C129" s="14" t="s">
        <v>287</v>
      </c>
      <c r="D129" s="14" t="s">
        <v>622</v>
      </c>
      <c r="E129" s="14" t="s">
        <v>34</v>
      </c>
      <c r="F129" s="13"/>
      <c r="G129" s="32"/>
      <c r="H129" s="33"/>
    </row>
    <row r="130" spans="1:8" ht="184" x14ac:dyDescent="0.35">
      <c r="A130" s="13" t="s">
        <v>288</v>
      </c>
      <c r="B130" s="14" t="s">
        <v>289</v>
      </c>
      <c r="C130" s="14" t="s">
        <v>290</v>
      </c>
      <c r="D130" s="14" t="s">
        <v>622</v>
      </c>
      <c r="E130" s="14" t="s">
        <v>34</v>
      </c>
      <c r="F130" s="14" t="s">
        <v>291</v>
      </c>
      <c r="G130" s="32"/>
      <c r="H130" s="32"/>
    </row>
    <row r="131" spans="1:8" ht="15.75" customHeight="1" x14ac:dyDescent="0.35">
      <c r="A131" s="91" t="s">
        <v>292</v>
      </c>
      <c r="B131" s="91"/>
      <c r="C131" s="91"/>
      <c r="D131" s="189"/>
      <c r="E131" s="91"/>
      <c r="F131" s="91"/>
      <c r="G131" s="92"/>
      <c r="H131" s="92"/>
    </row>
    <row r="132" spans="1:8" ht="80.5" x14ac:dyDescent="0.35">
      <c r="A132" s="13" t="s">
        <v>293</v>
      </c>
      <c r="B132" s="14" t="s">
        <v>294</v>
      </c>
      <c r="C132" s="14" t="s">
        <v>295</v>
      </c>
      <c r="D132" s="14" t="s">
        <v>622</v>
      </c>
      <c r="E132" s="14" t="s">
        <v>34</v>
      </c>
      <c r="F132" s="14" t="s">
        <v>296</v>
      </c>
      <c r="G132" s="32"/>
      <c r="H132" s="32"/>
    </row>
    <row r="133" spans="1:8" ht="69" x14ac:dyDescent="0.35">
      <c r="A133" s="13" t="s">
        <v>297</v>
      </c>
      <c r="B133" s="14" t="s">
        <v>298</v>
      </c>
      <c r="C133" s="14" t="s">
        <v>299</v>
      </c>
      <c r="D133" s="14" t="s">
        <v>622</v>
      </c>
      <c r="E133" s="14" t="s">
        <v>25</v>
      </c>
      <c r="F133" s="14" t="s">
        <v>300</v>
      </c>
      <c r="G133" s="32"/>
      <c r="H133" s="32"/>
    </row>
    <row r="134" spans="1:8" ht="46" x14ac:dyDescent="0.35">
      <c r="A134" s="13" t="s">
        <v>301</v>
      </c>
      <c r="B134" s="14" t="s">
        <v>302</v>
      </c>
      <c r="C134" s="14" t="s">
        <v>303</v>
      </c>
      <c r="D134" s="14" t="s">
        <v>622</v>
      </c>
      <c r="E134" s="14" t="s">
        <v>25</v>
      </c>
      <c r="F134" s="14" t="s">
        <v>304</v>
      </c>
      <c r="G134" s="32"/>
      <c r="H134" s="32"/>
    </row>
    <row r="135" spans="1:8" ht="161" x14ac:dyDescent="0.35">
      <c r="A135" s="13" t="s">
        <v>305</v>
      </c>
      <c r="B135" s="14" t="s">
        <v>306</v>
      </c>
      <c r="C135" s="14" t="s">
        <v>307</v>
      </c>
      <c r="D135" s="14" t="s">
        <v>622</v>
      </c>
      <c r="E135" s="14" t="s">
        <v>34</v>
      </c>
      <c r="F135" s="14" t="s">
        <v>308</v>
      </c>
      <c r="G135" s="32"/>
      <c r="H135" s="32"/>
    </row>
    <row r="136" spans="1:8" ht="15.75" customHeight="1" x14ac:dyDescent="0.35">
      <c r="A136" s="89" t="s">
        <v>309</v>
      </c>
      <c r="B136" s="89"/>
      <c r="C136" s="89"/>
      <c r="D136" s="188"/>
      <c r="E136" s="89"/>
      <c r="F136" s="89"/>
      <c r="G136" s="92"/>
      <c r="H136" s="92"/>
    </row>
    <row r="137" spans="1:8" s="86" customFormat="1" ht="195.5" x14ac:dyDescent="0.35">
      <c r="A137" s="38" t="s">
        <v>310</v>
      </c>
      <c r="B137" s="39" t="s">
        <v>311</v>
      </c>
      <c r="C137" s="39" t="s">
        <v>312</v>
      </c>
      <c r="D137" s="39" t="s">
        <v>1127</v>
      </c>
      <c r="E137" s="39" t="s">
        <v>25</v>
      </c>
      <c r="F137" s="38"/>
      <c r="G137" s="33"/>
      <c r="H137" s="33"/>
    </row>
    <row r="138" spans="1:8" ht="195.5" x14ac:dyDescent="0.35">
      <c r="A138" s="13" t="s">
        <v>313</v>
      </c>
      <c r="B138" s="14" t="s">
        <v>314</v>
      </c>
      <c r="C138" s="14" t="s">
        <v>315</v>
      </c>
      <c r="D138" s="14" t="s">
        <v>622</v>
      </c>
      <c r="E138" s="14" t="s">
        <v>210</v>
      </c>
      <c r="F138" s="13"/>
      <c r="G138" s="32"/>
      <c r="H138" s="33"/>
    </row>
    <row r="139" spans="1:8" ht="230" x14ac:dyDescent="0.35">
      <c r="A139" s="13" t="s">
        <v>316</v>
      </c>
      <c r="B139" s="14" t="s">
        <v>317</v>
      </c>
      <c r="C139" s="14" t="s">
        <v>318</v>
      </c>
      <c r="D139" s="14" t="s">
        <v>622</v>
      </c>
      <c r="E139" s="14" t="s">
        <v>34</v>
      </c>
      <c r="F139" s="14" t="s">
        <v>319</v>
      </c>
      <c r="G139" s="32"/>
      <c r="H139" s="33"/>
    </row>
    <row r="140" spans="1:8" ht="46" x14ac:dyDescent="0.35">
      <c r="A140" s="13" t="s">
        <v>320</v>
      </c>
      <c r="B140" s="14" t="s">
        <v>321</v>
      </c>
      <c r="C140" s="13"/>
      <c r="D140" s="14" t="s">
        <v>622</v>
      </c>
      <c r="E140" s="14" t="s">
        <v>34</v>
      </c>
      <c r="F140" s="13"/>
      <c r="G140" s="32"/>
      <c r="H140" s="33"/>
    </row>
    <row r="141" spans="1:8" ht="15.75" customHeight="1" x14ac:dyDescent="0.35">
      <c r="A141" s="89" t="s">
        <v>322</v>
      </c>
      <c r="B141" s="91"/>
      <c r="C141" s="91"/>
      <c r="D141" s="189"/>
      <c r="E141" s="91"/>
      <c r="F141" s="91"/>
      <c r="G141" s="92"/>
      <c r="H141" s="92"/>
    </row>
    <row r="142" spans="1:8" ht="23" x14ac:dyDescent="0.35">
      <c r="A142" s="13" t="s">
        <v>323</v>
      </c>
      <c r="B142" s="14" t="s">
        <v>324</v>
      </c>
      <c r="C142" s="14" t="s">
        <v>325</v>
      </c>
      <c r="D142" s="14" t="s">
        <v>1127</v>
      </c>
      <c r="E142" s="14" t="s">
        <v>34</v>
      </c>
      <c r="F142" s="14" t="s">
        <v>326</v>
      </c>
      <c r="G142" s="32"/>
      <c r="H142" s="33"/>
    </row>
    <row r="143" spans="1:8" ht="23" x14ac:dyDescent="0.35">
      <c r="A143" s="13" t="s">
        <v>323</v>
      </c>
      <c r="B143" s="14" t="s">
        <v>324</v>
      </c>
      <c r="C143" s="14" t="s">
        <v>325</v>
      </c>
      <c r="D143" s="14" t="s">
        <v>1130</v>
      </c>
      <c r="E143" s="14" t="s">
        <v>34</v>
      </c>
      <c r="F143" s="14" t="s">
        <v>326</v>
      </c>
      <c r="G143" s="32"/>
      <c r="H143" s="33"/>
    </row>
    <row r="144" spans="1:8" ht="46" x14ac:dyDescent="0.35">
      <c r="A144" s="13" t="s">
        <v>327</v>
      </c>
      <c r="B144" s="14" t="s">
        <v>328</v>
      </c>
      <c r="C144" s="14" t="s">
        <v>329</v>
      </c>
      <c r="D144" s="14" t="s">
        <v>622</v>
      </c>
      <c r="E144" s="14" t="s">
        <v>34</v>
      </c>
      <c r="F144" s="13"/>
      <c r="G144" s="32"/>
      <c r="H144" s="33"/>
    </row>
    <row r="145" spans="1:8" ht="103.5" x14ac:dyDescent="0.35">
      <c r="A145" s="13" t="s">
        <v>330</v>
      </c>
      <c r="B145" s="14" t="s">
        <v>331</v>
      </c>
      <c r="C145" s="14" t="s">
        <v>332</v>
      </c>
      <c r="D145" s="14" t="s">
        <v>622</v>
      </c>
      <c r="E145" s="14" t="s">
        <v>25</v>
      </c>
      <c r="F145" s="14" t="s">
        <v>333</v>
      </c>
      <c r="G145" s="32"/>
      <c r="H145" s="32"/>
    </row>
    <row r="146" spans="1:8" ht="15.75" customHeight="1" x14ac:dyDescent="0.35">
      <c r="A146" s="89" t="s">
        <v>334</v>
      </c>
      <c r="B146" s="91"/>
      <c r="C146" s="91"/>
      <c r="D146" s="189"/>
      <c r="E146" s="91"/>
      <c r="F146" s="91"/>
      <c r="G146" s="92"/>
      <c r="H146" s="92"/>
    </row>
    <row r="147" spans="1:8" ht="57.5" x14ac:dyDescent="0.35">
      <c r="A147" s="15" t="s">
        <v>335</v>
      </c>
      <c r="B147" s="16" t="s">
        <v>336</v>
      </c>
      <c r="C147" s="16" t="s">
        <v>337</v>
      </c>
      <c r="D147" s="16" t="s">
        <v>622</v>
      </c>
      <c r="E147" s="16" t="s">
        <v>34</v>
      </c>
      <c r="F147" s="16" t="s">
        <v>338</v>
      </c>
      <c r="G147" s="32"/>
      <c r="H147" s="33"/>
    </row>
    <row r="148" spans="1:8" ht="368" x14ac:dyDescent="0.35">
      <c r="A148" s="35" t="s">
        <v>339</v>
      </c>
      <c r="B148" s="34" t="s">
        <v>872</v>
      </c>
      <c r="C148" s="14" t="s">
        <v>340</v>
      </c>
      <c r="D148" s="14" t="s">
        <v>622</v>
      </c>
      <c r="E148" s="14" t="s">
        <v>25</v>
      </c>
      <c r="F148" s="34" t="s">
        <v>873</v>
      </c>
      <c r="G148" s="32"/>
      <c r="H148" s="33"/>
    </row>
    <row r="149" spans="1:8" ht="115" x14ac:dyDescent="0.35">
      <c r="A149" s="35" t="s">
        <v>341</v>
      </c>
      <c r="B149" s="14" t="s">
        <v>342</v>
      </c>
      <c r="C149" s="14" t="s">
        <v>343</v>
      </c>
      <c r="D149" s="14" t="s">
        <v>622</v>
      </c>
      <c r="E149" s="14" t="s">
        <v>344</v>
      </c>
      <c r="F149" s="14" t="s">
        <v>345</v>
      </c>
      <c r="G149" s="32"/>
      <c r="H149" s="33"/>
    </row>
    <row r="150" spans="1:8" ht="241.5" x14ac:dyDescent="0.35">
      <c r="A150" s="13" t="s">
        <v>346</v>
      </c>
      <c r="B150" s="14" t="s">
        <v>347</v>
      </c>
      <c r="C150" s="14" t="s">
        <v>348</v>
      </c>
      <c r="D150" s="14" t="s">
        <v>622</v>
      </c>
      <c r="E150" s="14" t="s">
        <v>349</v>
      </c>
      <c r="F150" s="14" t="s">
        <v>350</v>
      </c>
      <c r="G150" s="32"/>
      <c r="H150" s="33"/>
    </row>
    <row r="151" spans="1:8" ht="34.5" x14ac:dyDescent="0.35">
      <c r="A151" s="15" t="s">
        <v>351</v>
      </c>
      <c r="B151" s="16" t="s">
        <v>352</v>
      </c>
      <c r="C151" s="15"/>
      <c r="D151" s="16" t="s">
        <v>622</v>
      </c>
      <c r="E151" s="16" t="s">
        <v>34</v>
      </c>
      <c r="F151" s="16" t="s">
        <v>353</v>
      </c>
      <c r="G151" s="32"/>
      <c r="H151" s="33"/>
    </row>
    <row r="152" spans="1:8" ht="15.75" customHeight="1" x14ac:dyDescent="0.35">
      <c r="A152" s="89" t="s">
        <v>354</v>
      </c>
      <c r="B152" s="91"/>
      <c r="C152" s="91"/>
      <c r="D152" s="189"/>
      <c r="E152" s="91"/>
      <c r="F152" s="91"/>
      <c r="G152" s="92"/>
      <c r="H152" s="92"/>
    </row>
    <row r="153" spans="1:8" ht="92" x14ac:dyDescent="0.35">
      <c r="A153" s="13" t="s">
        <v>355</v>
      </c>
      <c r="B153" s="14" t="s">
        <v>356</v>
      </c>
      <c r="C153" s="14" t="s">
        <v>357</v>
      </c>
      <c r="D153" s="14" t="s">
        <v>622</v>
      </c>
      <c r="E153" s="14" t="s">
        <v>25</v>
      </c>
      <c r="F153" s="14" t="s">
        <v>358</v>
      </c>
      <c r="G153" s="32"/>
      <c r="H153" s="32"/>
    </row>
    <row r="154" spans="1:8" ht="161" x14ac:dyDescent="0.35">
      <c r="A154" s="35" t="s">
        <v>359</v>
      </c>
      <c r="B154" s="34" t="s">
        <v>874</v>
      </c>
      <c r="C154" s="34" t="s">
        <v>875</v>
      </c>
      <c r="D154" s="34" t="s">
        <v>622</v>
      </c>
      <c r="E154" s="14" t="s">
        <v>25</v>
      </c>
      <c r="F154" s="13"/>
      <c r="G154" s="32"/>
      <c r="H154" s="32"/>
    </row>
    <row r="155" spans="1:8" ht="46" x14ac:dyDescent="0.35">
      <c r="A155" s="13" t="s">
        <v>360</v>
      </c>
      <c r="B155" s="14" t="s">
        <v>361</v>
      </c>
      <c r="C155" s="13"/>
      <c r="D155" s="14" t="s">
        <v>622</v>
      </c>
      <c r="E155" s="14" t="s">
        <v>25</v>
      </c>
      <c r="F155" s="13"/>
      <c r="G155" s="32"/>
      <c r="H155" s="33"/>
    </row>
    <row r="156" spans="1:8" ht="149.5" x14ac:dyDescent="0.35">
      <c r="A156" s="13" t="s">
        <v>362</v>
      </c>
      <c r="B156" s="14" t="s">
        <v>363</v>
      </c>
      <c r="C156" s="14" t="s">
        <v>364</v>
      </c>
      <c r="D156" s="14" t="s">
        <v>622</v>
      </c>
      <c r="E156" s="14" t="s">
        <v>25</v>
      </c>
      <c r="F156" s="13"/>
      <c r="G156" s="32"/>
      <c r="H156" s="33"/>
    </row>
    <row r="157" spans="1:8" ht="57.5" x14ac:dyDescent="0.35">
      <c r="A157" s="13" t="s">
        <v>365</v>
      </c>
      <c r="B157" s="14" t="s">
        <v>366</v>
      </c>
      <c r="C157" s="13"/>
      <c r="D157" s="14" t="s">
        <v>622</v>
      </c>
      <c r="E157" s="14" t="s">
        <v>25</v>
      </c>
      <c r="F157" s="13"/>
      <c r="G157" s="32"/>
      <c r="H157" s="33"/>
    </row>
    <row r="158" spans="1:8" ht="46" x14ac:dyDescent="0.35">
      <c r="A158" s="13" t="s">
        <v>367</v>
      </c>
      <c r="B158" s="14" t="s">
        <v>368</v>
      </c>
      <c r="C158" s="14" t="s">
        <v>369</v>
      </c>
      <c r="D158" s="14" t="s">
        <v>622</v>
      </c>
      <c r="E158" s="14" t="s">
        <v>25</v>
      </c>
      <c r="F158" s="13"/>
      <c r="G158" s="32"/>
      <c r="H158" s="33"/>
    </row>
    <row r="159" spans="1:8" ht="80.5" x14ac:dyDescent="0.35">
      <c r="A159" s="13" t="s">
        <v>370</v>
      </c>
      <c r="B159" s="14" t="s">
        <v>371</v>
      </c>
      <c r="C159" s="14" t="s">
        <v>372</v>
      </c>
      <c r="D159" s="14" t="s">
        <v>622</v>
      </c>
      <c r="E159" s="14" t="s">
        <v>25</v>
      </c>
      <c r="F159" s="13"/>
      <c r="G159" s="32"/>
      <c r="H159" s="33"/>
    </row>
    <row r="160" spans="1:8" ht="80.5" x14ac:dyDescent="0.35">
      <c r="A160" s="13" t="s">
        <v>373</v>
      </c>
      <c r="B160" s="14" t="s">
        <v>374</v>
      </c>
      <c r="C160" s="14" t="s">
        <v>372</v>
      </c>
      <c r="D160" s="14" t="s">
        <v>622</v>
      </c>
      <c r="E160" s="14" t="s">
        <v>25</v>
      </c>
      <c r="F160" s="13"/>
      <c r="G160" s="32"/>
      <c r="H160" s="33"/>
    </row>
    <row r="161" spans="1:8" ht="80.5" x14ac:dyDescent="0.35">
      <c r="A161" s="13" t="s">
        <v>375</v>
      </c>
      <c r="B161" s="14" t="s">
        <v>376</v>
      </c>
      <c r="C161" s="14" t="s">
        <v>372</v>
      </c>
      <c r="D161" s="14" t="s">
        <v>622</v>
      </c>
      <c r="E161" s="14" t="s">
        <v>25</v>
      </c>
      <c r="F161" s="13"/>
      <c r="G161" s="32"/>
      <c r="H161" s="33"/>
    </row>
    <row r="162" spans="1:8" ht="57.5" x14ac:dyDescent="0.35">
      <c r="A162" s="13" t="s">
        <v>377</v>
      </c>
      <c r="B162" s="14" t="s">
        <v>378</v>
      </c>
      <c r="C162" s="14" t="s">
        <v>379</v>
      </c>
      <c r="D162" s="14" t="s">
        <v>622</v>
      </c>
      <c r="E162" s="14" t="s">
        <v>34</v>
      </c>
      <c r="F162" s="14" t="s">
        <v>380</v>
      </c>
      <c r="G162" s="32"/>
      <c r="H162" s="33"/>
    </row>
    <row r="163" spans="1:8" ht="15.75" customHeight="1" x14ac:dyDescent="0.35">
      <c r="A163" s="91" t="s">
        <v>381</v>
      </c>
      <c r="B163" s="91"/>
      <c r="C163" s="91"/>
      <c r="D163" s="189"/>
      <c r="E163" s="91"/>
      <c r="F163" s="91"/>
      <c r="G163" s="92"/>
      <c r="H163" s="92"/>
    </row>
    <row r="164" spans="1:8" ht="57.5" x14ac:dyDescent="0.35">
      <c r="A164" s="13" t="s">
        <v>382</v>
      </c>
      <c r="B164" s="14" t="s">
        <v>383</v>
      </c>
      <c r="C164" s="14" t="s">
        <v>384</v>
      </c>
      <c r="D164" s="14" t="s">
        <v>622</v>
      </c>
      <c r="E164" s="14" t="s">
        <v>34</v>
      </c>
      <c r="F164" s="14" t="s">
        <v>385</v>
      </c>
      <c r="G164" s="32"/>
      <c r="H164" s="32"/>
    </row>
    <row r="165" spans="1:8" ht="80.5" x14ac:dyDescent="0.35">
      <c r="A165" s="13" t="s">
        <v>386</v>
      </c>
      <c r="B165" s="14" t="s">
        <v>387</v>
      </c>
      <c r="C165" s="14" t="s">
        <v>388</v>
      </c>
      <c r="D165" s="14" t="s">
        <v>622</v>
      </c>
      <c r="E165" s="14" t="s">
        <v>34</v>
      </c>
      <c r="F165" s="14" t="s">
        <v>389</v>
      </c>
      <c r="G165" s="32"/>
      <c r="H165" s="32"/>
    </row>
    <row r="166" spans="1:8" ht="34.5" x14ac:dyDescent="0.35">
      <c r="A166" s="13" t="s">
        <v>390</v>
      </c>
      <c r="B166" s="14" t="s">
        <v>391</v>
      </c>
      <c r="C166" s="13"/>
      <c r="D166" s="14" t="s">
        <v>622</v>
      </c>
      <c r="E166" s="14" t="s">
        <v>34</v>
      </c>
      <c r="F166" s="13"/>
      <c r="G166" s="32"/>
      <c r="H166" s="32"/>
    </row>
    <row r="167" spans="1:8" ht="15.75" customHeight="1" x14ac:dyDescent="0.35">
      <c r="A167" s="89" t="s">
        <v>392</v>
      </c>
      <c r="B167" s="91"/>
      <c r="C167" s="91"/>
      <c r="D167" s="189"/>
      <c r="E167" s="91"/>
      <c r="F167" s="91"/>
      <c r="G167" s="92"/>
      <c r="H167" s="92"/>
    </row>
    <row r="168" spans="1:8" ht="57.5" x14ac:dyDescent="0.35">
      <c r="A168" s="13" t="s">
        <v>393</v>
      </c>
      <c r="B168" s="14" t="s">
        <v>394</v>
      </c>
      <c r="C168" s="14" t="s">
        <v>395</v>
      </c>
      <c r="D168" s="14" t="s">
        <v>622</v>
      </c>
      <c r="E168" s="14" t="s">
        <v>34</v>
      </c>
      <c r="F168" s="14" t="s">
        <v>396</v>
      </c>
      <c r="G168" s="32"/>
      <c r="H168" s="32"/>
    </row>
    <row r="169" spans="1:8" ht="207" x14ac:dyDescent="0.35">
      <c r="A169" s="13" t="s">
        <v>397</v>
      </c>
      <c r="B169" s="14" t="s">
        <v>398</v>
      </c>
      <c r="C169" s="14" t="s">
        <v>399</v>
      </c>
      <c r="D169" s="14" t="s">
        <v>622</v>
      </c>
      <c r="E169" s="14" t="s">
        <v>400</v>
      </c>
      <c r="F169" s="14" t="s">
        <v>401</v>
      </c>
      <c r="G169" s="32"/>
      <c r="H169" s="32"/>
    </row>
    <row r="170" spans="1:8" ht="218.5" x14ac:dyDescent="0.35">
      <c r="A170" s="13" t="s">
        <v>402</v>
      </c>
      <c r="B170" s="14" t="s">
        <v>403</v>
      </c>
      <c r="C170" s="14" t="s">
        <v>404</v>
      </c>
      <c r="D170" s="14" t="s">
        <v>622</v>
      </c>
      <c r="E170" s="14" t="s">
        <v>25</v>
      </c>
      <c r="F170" s="14" t="s">
        <v>405</v>
      </c>
      <c r="G170" s="32"/>
      <c r="H170" s="33"/>
    </row>
    <row r="171" spans="1:8" ht="172.5" x14ac:dyDescent="0.35">
      <c r="A171" s="13" t="s">
        <v>406</v>
      </c>
      <c r="B171" s="14" t="s">
        <v>407</v>
      </c>
      <c r="C171" s="13"/>
      <c r="D171" s="14" t="s">
        <v>622</v>
      </c>
      <c r="E171" s="14" t="s">
        <v>34</v>
      </c>
      <c r="F171" s="14" t="s">
        <v>408</v>
      </c>
      <c r="G171" s="32"/>
      <c r="H171" s="33"/>
    </row>
    <row r="172" spans="1:8" ht="34.5" x14ac:dyDescent="0.35">
      <c r="A172" s="13" t="s">
        <v>409</v>
      </c>
      <c r="B172" s="14" t="s">
        <v>410</v>
      </c>
      <c r="C172" s="13"/>
      <c r="D172" s="14" t="s">
        <v>622</v>
      </c>
      <c r="E172" s="14" t="s">
        <v>34</v>
      </c>
      <c r="F172" s="13"/>
      <c r="G172" s="32"/>
      <c r="H172" s="32"/>
    </row>
    <row r="173" spans="1:8" ht="57.5" x14ac:dyDescent="0.35">
      <c r="A173" s="13" t="s">
        <v>411</v>
      </c>
      <c r="B173" s="14" t="s">
        <v>412</v>
      </c>
      <c r="C173" s="13"/>
      <c r="D173" s="14" t="s">
        <v>622</v>
      </c>
      <c r="E173" s="14" t="s">
        <v>34</v>
      </c>
      <c r="F173" s="14" t="s">
        <v>413</v>
      </c>
      <c r="G173" s="32"/>
      <c r="H173" s="32"/>
    </row>
    <row r="174" spans="1:8" ht="92" x14ac:dyDescent="0.35">
      <c r="A174" s="13" t="s">
        <v>414</v>
      </c>
      <c r="B174" s="14" t="s">
        <v>415</v>
      </c>
      <c r="C174" s="14" t="s">
        <v>416</v>
      </c>
      <c r="D174" s="14" t="s">
        <v>622</v>
      </c>
      <c r="E174" s="14" t="s">
        <v>219</v>
      </c>
      <c r="F174" s="13"/>
      <c r="G174" s="32"/>
      <c r="H174" s="32"/>
    </row>
    <row r="175" spans="1:8" ht="15.75" customHeight="1" x14ac:dyDescent="0.35">
      <c r="A175" s="89" t="s">
        <v>417</v>
      </c>
      <c r="B175" s="91"/>
      <c r="C175" s="91"/>
      <c r="D175" s="189"/>
      <c r="E175" s="91"/>
      <c r="F175" s="91"/>
      <c r="G175" s="92"/>
      <c r="H175" s="92"/>
    </row>
    <row r="176" spans="1:8" ht="69" x14ac:dyDescent="0.35">
      <c r="A176" s="13" t="s">
        <v>418</v>
      </c>
      <c r="B176" s="14" t="s">
        <v>419</v>
      </c>
      <c r="C176" s="13"/>
      <c r="D176" s="14" t="s">
        <v>622</v>
      </c>
      <c r="E176" s="14" t="s">
        <v>25</v>
      </c>
      <c r="F176" s="14" t="s">
        <v>420</v>
      </c>
      <c r="G176" s="32"/>
      <c r="H176" s="32"/>
    </row>
    <row r="177" spans="1:8" ht="34.5" x14ac:dyDescent="0.35">
      <c r="A177" s="13" t="s">
        <v>421</v>
      </c>
      <c r="B177" s="14" t="s">
        <v>422</v>
      </c>
      <c r="C177" s="13"/>
      <c r="D177" s="14" t="s">
        <v>622</v>
      </c>
      <c r="E177" s="14" t="s">
        <v>25</v>
      </c>
      <c r="F177" s="13"/>
      <c r="G177" s="32"/>
      <c r="H177" s="33"/>
    </row>
    <row r="178" spans="1:8" ht="115" x14ac:dyDescent="0.35">
      <c r="A178" s="13" t="s">
        <v>423</v>
      </c>
      <c r="B178" s="14" t="s">
        <v>424</v>
      </c>
      <c r="C178" s="14" t="s">
        <v>425</v>
      </c>
      <c r="D178" s="14" t="s">
        <v>622</v>
      </c>
      <c r="E178" s="14" t="s">
        <v>25</v>
      </c>
      <c r="F178" s="13"/>
      <c r="G178" s="32"/>
      <c r="H178" s="33"/>
    </row>
    <row r="179" spans="1:8" ht="15.75" customHeight="1" x14ac:dyDescent="0.35">
      <c r="A179" s="89" t="s">
        <v>426</v>
      </c>
      <c r="B179" s="91"/>
      <c r="C179" s="91"/>
      <c r="D179" s="189"/>
      <c r="E179" s="91"/>
      <c r="F179" s="91"/>
      <c r="G179" s="92"/>
      <c r="H179" s="92"/>
    </row>
    <row r="180" spans="1:8" ht="149.5" x14ac:dyDescent="0.35">
      <c r="A180" s="35" t="s">
        <v>427</v>
      </c>
      <c r="B180" s="34" t="s">
        <v>876</v>
      </c>
      <c r="C180" s="13"/>
      <c r="D180" s="14" t="s">
        <v>622</v>
      </c>
      <c r="E180" s="14" t="s">
        <v>34</v>
      </c>
      <c r="F180" s="13"/>
      <c r="G180" s="32"/>
      <c r="H180" s="32"/>
    </row>
    <row r="181" spans="1:8" ht="409.5" x14ac:dyDescent="0.35">
      <c r="A181" s="13" t="s">
        <v>428</v>
      </c>
      <c r="B181" s="14" t="s">
        <v>429</v>
      </c>
      <c r="C181" s="14" t="s">
        <v>430</v>
      </c>
      <c r="D181" s="14" t="s">
        <v>1128</v>
      </c>
      <c r="E181" s="14" t="s">
        <v>25</v>
      </c>
      <c r="F181" s="14" t="s">
        <v>955</v>
      </c>
      <c r="G181" s="32"/>
      <c r="H181" s="33"/>
    </row>
    <row r="182" spans="1:8" ht="253" x14ac:dyDescent="0.35">
      <c r="A182" s="13" t="s">
        <v>431</v>
      </c>
      <c r="B182" s="14" t="s">
        <v>432</v>
      </c>
      <c r="C182" s="14" t="s">
        <v>433</v>
      </c>
      <c r="D182" s="14" t="s">
        <v>622</v>
      </c>
      <c r="E182" s="14" t="s">
        <v>34</v>
      </c>
      <c r="F182" s="14" t="s">
        <v>434</v>
      </c>
      <c r="G182" s="32"/>
      <c r="H182" s="33"/>
    </row>
    <row r="183" spans="1:8" ht="15.75" customHeight="1" x14ac:dyDescent="0.35">
      <c r="A183" s="89" t="s">
        <v>435</v>
      </c>
      <c r="B183" s="91"/>
      <c r="C183" s="91"/>
      <c r="D183" s="189"/>
      <c r="E183" s="91"/>
      <c r="F183" s="91"/>
      <c r="G183" s="92"/>
      <c r="H183" s="92"/>
    </row>
    <row r="184" spans="1:8" ht="69" x14ac:dyDescent="0.35">
      <c r="A184" s="13" t="s">
        <v>436</v>
      </c>
      <c r="B184" s="14" t="s">
        <v>437</v>
      </c>
      <c r="C184" s="13"/>
      <c r="D184" s="14" t="s">
        <v>622</v>
      </c>
      <c r="E184" s="14" t="s">
        <v>25</v>
      </c>
      <c r="F184" s="10" t="s">
        <v>438</v>
      </c>
      <c r="G184" s="32"/>
      <c r="H184" s="32"/>
    </row>
    <row r="185" spans="1:8" ht="46" x14ac:dyDescent="0.35">
      <c r="A185" s="13" t="s">
        <v>439</v>
      </c>
      <c r="B185" s="14" t="s">
        <v>440</v>
      </c>
      <c r="C185" s="14" t="s">
        <v>441</v>
      </c>
      <c r="D185" s="14" t="s">
        <v>622</v>
      </c>
      <c r="E185" s="14" t="s">
        <v>34</v>
      </c>
      <c r="F185" s="14" t="s">
        <v>442</v>
      </c>
      <c r="G185" s="32"/>
      <c r="H185" s="33"/>
    </row>
    <row r="186" spans="1:8" ht="57.5" x14ac:dyDescent="0.35">
      <c r="A186" s="13" t="s">
        <v>443</v>
      </c>
      <c r="B186" s="14" t="s">
        <v>444</v>
      </c>
      <c r="C186" s="14" t="s">
        <v>445</v>
      </c>
      <c r="D186" s="14" t="s">
        <v>622</v>
      </c>
      <c r="E186" s="14" t="s">
        <v>25</v>
      </c>
      <c r="F186" s="13"/>
      <c r="G186" s="32"/>
      <c r="H186" s="33"/>
    </row>
    <row r="187" spans="1:8" ht="15.75" customHeight="1" x14ac:dyDescent="0.35">
      <c r="A187" s="89" t="s">
        <v>446</v>
      </c>
      <c r="B187" s="91"/>
      <c r="C187" s="91"/>
      <c r="D187" s="189"/>
      <c r="E187" s="91"/>
      <c r="F187" s="91"/>
      <c r="G187" s="92"/>
      <c r="H187" s="92"/>
    </row>
    <row r="188" spans="1:8" ht="138" x14ac:dyDescent="0.35">
      <c r="A188" s="13" t="s">
        <v>447</v>
      </c>
      <c r="B188" s="14" t="s">
        <v>448</v>
      </c>
      <c r="C188" s="14" t="s">
        <v>956</v>
      </c>
      <c r="D188" s="14" t="s">
        <v>622</v>
      </c>
      <c r="E188" s="14" t="s">
        <v>25</v>
      </c>
      <c r="F188" s="14" t="s">
        <v>957</v>
      </c>
      <c r="G188" s="32"/>
      <c r="H188" s="32"/>
    </row>
    <row r="189" spans="1:8" ht="15.75" customHeight="1" x14ac:dyDescent="0.35">
      <c r="A189" s="89" t="s">
        <v>449</v>
      </c>
      <c r="B189" s="91"/>
      <c r="C189" s="91"/>
      <c r="D189" s="189"/>
      <c r="E189" s="91"/>
      <c r="F189" s="91"/>
      <c r="G189" s="92"/>
      <c r="H189" s="92"/>
    </row>
    <row r="190" spans="1:8" ht="46" x14ac:dyDescent="0.35">
      <c r="A190" s="13" t="s">
        <v>450</v>
      </c>
      <c r="B190" s="14" t="s">
        <v>451</v>
      </c>
      <c r="C190" s="14" t="s">
        <v>452</v>
      </c>
      <c r="D190" s="14" t="s">
        <v>622</v>
      </c>
      <c r="E190" s="14" t="s">
        <v>25</v>
      </c>
      <c r="F190" s="14" t="s">
        <v>453</v>
      </c>
      <c r="G190" s="32"/>
      <c r="H190" s="32"/>
    </row>
    <row r="191" spans="1:8" ht="80.5" x14ac:dyDescent="0.35">
      <c r="A191" s="13" t="s">
        <v>454</v>
      </c>
      <c r="B191" s="14" t="s">
        <v>455</v>
      </c>
      <c r="C191" s="14" t="s">
        <v>456</v>
      </c>
      <c r="D191" s="14" t="s">
        <v>622</v>
      </c>
      <c r="E191" s="14" t="s">
        <v>25</v>
      </c>
      <c r="F191" s="14" t="s">
        <v>457</v>
      </c>
      <c r="G191" s="32"/>
      <c r="H191" s="32"/>
    </row>
    <row r="192" spans="1:8" ht="15.75" customHeight="1" x14ac:dyDescent="0.35">
      <c r="A192" s="89" t="s">
        <v>458</v>
      </c>
      <c r="B192" s="91"/>
      <c r="C192" s="91"/>
      <c r="D192" s="189"/>
      <c r="E192" s="91"/>
      <c r="F192" s="91"/>
      <c r="G192" s="92"/>
      <c r="H192" s="92"/>
    </row>
    <row r="193" spans="1:8" ht="69" x14ac:dyDescent="0.35">
      <c r="A193" s="13" t="s">
        <v>459</v>
      </c>
      <c r="B193" s="14" t="s">
        <v>460</v>
      </c>
      <c r="C193" s="14" t="s">
        <v>461</v>
      </c>
      <c r="D193" s="14" t="s">
        <v>622</v>
      </c>
      <c r="E193" s="14" t="s">
        <v>25</v>
      </c>
      <c r="F193" s="16" t="s">
        <v>462</v>
      </c>
      <c r="G193" s="32"/>
      <c r="H193" s="32"/>
    </row>
    <row r="194" spans="1:8" ht="46" x14ac:dyDescent="0.35">
      <c r="A194" s="13" t="s">
        <v>463</v>
      </c>
      <c r="B194" s="14" t="s">
        <v>464</v>
      </c>
      <c r="C194" s="14" t="s">
        <v>465</v>
      </c>
      <c r="D194" s="14" t="s">
        <v>622</v>
      </c>
      <c r="E194" s="14" t="s">
        <v>25</v>
      </c>
      <c r="F194" s="13"/>
      <c r="G194" s="32"/>
      <c r="H194" s="32"/>
    </row>
    <row r="195" spans="1:8" ht="207" x14ac:dyDescent="0.35">
      <c r="A195" s="35" t="s">
        <v>466</v>
      </c>
      <c r="B195" s="14" t="s">
        <v>467</v>
      </c>
      <c r="C195" s="93"/>
      <c r="D195" s="204" t="s">
        <v>622</v>
      </c>
      <c r="E195" s="14" t="s">
        <v>25</v>
      </c>
      <c r="F195" s="34" t="s">
        <v>877</v>
      </c>
      <c r="G195" s="32"/>
      <c r="H195" s="32"/>
    </row>
    <row r="196" spans="1:8" ht="46" x14ac:dyDescent="0.35">
      <c r="A196" s="35" t="s">
        <v>469</v>
      </c>
      <c r="B196" s="14" t="s">
        <v>470</v>
      </c>
      <c r="C196" s="14" t="s">
        <v>471</v>
      </c>
      <c r="D196" s="14" t="s">
        <v>622</v>
      </c>
      <c r="E196" s="14" t="s">
        <v>25</v>
      </c>
      <c r="F196" s="14" t="s">
        <v>472</v>
      </c>
      <c r="G196" s="32"/>
      <c r="H196" s="32"/>
    </row>
    <row r="197" spans="1:8" ht="253" x14ac:dyDescent="0.35">
      <c r="A197" s="13" t="s">
        <v>473</v>
      </c>
      <c r="B197" s="14" t="s">
        <v>474</v>
      </c>
      <c r="C197" s="14" t="s">
        <v>475</v>
      </c>
      <c r="D197" s="14" t="s">
        <v>622</v>
      </c>
      <c r="E197" s="14" t="s">
        <v>25</v>
      </c>
      <c r="F197" s="14" t="s">
        <v>476</v>
      </c>
      <c r="G197" s="32"/>
      <c r="H197" s="32"/>
    </row>
    <row r="198" spans="1:8" ht="409.5" x14ac:dyDescent="0.35">
      <c r="A198" s="35" t="s">
        <v>477</v>
      </c>
      <c r="B198" s="14" t="s">
        <v>478</v>
      </c>
      <c r="C198" s="34" t="s">
        <v>878</v>
      </c>
      <c r="D198" s="34" t="s">
        <v>622</v>
      </c>
      <c r="E198" s="14" t="s">
        <v>25</v>
      </c>
      <c r="F198" s="14" t="s">
        <v>479</v>
      </c>
      <c r="G198" s="32"/>
      <c r="H198" s="32"/>
    </row>
    <row r="199" spans="1:8" ht="15.75" customHeight="1" x14ac:dyDescent="0.35">
      <c r="A199" s="89" t="s">
        <v>480</v>
      </c>
      <c r="B199" s="91"/>
      <c r="C199" s="91"/>
      <c r="D199" s="189"/>
      <c r="E199" s="91"/>
      <c r="F199" s="91"/>
      <c r="G199" s="92"/>
      <c r="H199" s="92"/>
    </row>
    <row r="200" spans="1:8" ht="92" x14ac:dyDescent="0.35">
      <c r="A200" s="13" t="s">
        <v>481</v>
      </c>
      <c r="B200" s="14" t="s">
        <v>482</v>
      </c>
      <c r="C200" s="14" t="s">
        <v>483</v>
      </c>
      <c r="D200" s="14" t="s">
        <v>622</v>
      </c>
      <c r="E200" s="14" t="s">
        <v>34</v>
      </c>
      <c r="F200" s="13"/>
      <c r="G200" s="32"/>
      <c r="H200" s="32"/>
    </row>
    <row r="201" spans="1:8" ht="115" x14ac:dyDescent="0.35">
      <c r="A201" s="13" t="s">
        <v>484</v>
      </c>
      <c r="B201" s="14" t="s">
        <v>485</v>
      </c>
      <c r="C201" s="14" t="s">
        <v>486</v>
      </c>
      <c r="D201" s="14" t="s">
        <v>622</v>
      </c>
      <c r="E201" s="14" t="s">
        <v>34</v>
      </c>
      <c r="F201" s="14" t="s">
        <v>487</v>
      </c>
      <c r="G201" s="32"/>
      <c r="H201" s="32"/>
    </row>
    <row r="202" spans="1:8" ht="115" x14ac:dyDescent="0.35">
      <c r="A202" s="13" t="s">
        <v>488</v>
      </c>
      <c r="B202" s="14" t="s">
        <v>489</v>
      </c>
      <c r="C202" s="14" t="s">
        <v>490</v>
      </c>
      <c r="D202" s="14" t="s">
        <v>1127</v>
      </c>
      <c r="E202" s="14" t="s">
        <v>34</v>
      </c>
      <c r="F202" s="14" t="s">
        <v>487</v>
      </c>
      <c r="G202" s="32"/>
      <c r="H202" s="32"/>
    </row>
    <row r="203" spans="1:8" ht="23" x14ac:dyDescent="0.35">
      <c r="A203" s="13" t="s">
        <v>810</v>
      </c>
      <c r="B203" s="14" t="s">
        <v>811</v>
      </c>
      <c r="C203" s="14"/>
      <c r="D203" s="14" t="s">
        <v>622</v>
      </c>
      <c r="E203" s="14" t="s">
        <v>48</v>
      </c>
      <c r="F203" s="14"/>
      <c r="G203" s="32"/>
      <c r="H203" s="32"/>
    </row>
    <row r="204" spans="1:8" ht="34.5" x14ac:dyDescent="0.35">
      <c r="A204" s="13" t="s">
        <v>491</v>
      </c>
      <c r="B204" s="14" t="s">
        <v>492</v>
      </c>
      <c r="C204" s="13"/>
      <c r="D204" s="14" t="s">
        <v>1127</v>
      </c>
      <c r="E204" s="14" t="s">
        <v>48</v>
      </c>
      <c r="F204" s="13"/>
      <c r="G204" s="32"/>
      <c r="H204" s="32"/>
    </row>
    <row r="205" spans="1:8" ht="15.75" customHeight="1" x14ac:dyDescent="0.35">
      <c r="A205" s="213" t="s">
        <v>493</v>
      </c>
      <c r="B205" s="214"/>
      <c r="C205" s="91"/>
      <c r="D205" s="189"/>
      <c r="E205" s="91"/>
      <c r="F205" s="91"/>
      <c r="G205" s="92"/>
      <c r="H205" s="92"/>
    </row>
    <row r="206" spans="1:8" ht="57.5" x14ac:dyDescent="0.35">
      <c r="A206" s="13" t="s">
        <v>494</v>
      </c>
      <c r="B206" s="14" t="s">
        <v>495</v>
      </c>
      <c r="C206" s="14" t="s">
        <v>496</v>
      </c>
      <c r="D206" s="14" t="s">
        <v>622</v>
      </c>
      <c r="E206" s="14" t="s">
        <v>25</v>
      </c>
      <c r="F206" s="14" t="s">
        <v>497</v>
      </c>
      <c r="G206" s="32"/>
      <c r="H206" s="32"/>
    </row>
    <row r="207" spans="1:8" ht="46" x14ac:dyDescent="0.35">
      <c r="A207" s="13" t="s">
        <v>498</v>
      </c>
      <c r="B207" s="14" t="s">
        <v>499</v>
      </c>
      <c r="C207" s="14" t="s">
        <v>500</v>
      </c>
      <c r="D207" s="14" t="s">
        <v>622</v>
      </c>
      <c r="E207" s="14" t="s">
        <v>25</v>
      </c>
      <c r="F207" s="13"/>
      <c r="G207" s="32"/>
      <c r="H207" s="32"/>
    </row>
    <row r="208" spans="1:8" ht="46" x14ac:dyDescent="0.35">
      <c r="A208" s="13" t="s">
        <v>501</v>
      </c>
      <c r="B208" s="14" t="s">
        <v>502</v>
      </c>
      <c r="C208" s="13"/>
      <c r="D208" s="14" t="s">
        <v>622</v>
      </c>
      <c r="E208" s="14" t="s">
        <v>25</v>
      </c>
      <c r="F208" s="13"/>
      <c r="G208" s="32"/>
      <c r="H208" s="32"/>
    </row>
    <row r="209" spans="1:8" ht="15.75" customHeight="1" x14ac:dyDescent="0.35">
      <c r="A209" s="89" t="s">
        <v>503</v>
      </c>
      <c r="B209" s="91"/>
      <c r="C209" s="91"/>
      <c r="D209" s="189"/>
      <c r="E209" s="91"/>
      <c r="F209" s="91"/>
      <c r="G209" s="92"/>
      <c r="H209" s="92"/>
    </row>
    <row r="210" spans="1:8" ht="333.5" x14ac:dyDescent="0.25">
      <c r="A210" s="35" t="s">
        <v>504</v>
      </c>
      <c r="B210" s="34" t="s">
        <v>1279</v>
      </c>
      <c r="C210" s="54" t="s">
        <v>879</v>
      </c>
      <c r="D210" s="54" t="s">
        <v>622</v>
      </c>
      <c r="E210" s="14" t="s">
        <v>25</v>
      </c>
      <c r="F210" s="13"/>
      <c r="G210" s="32"/>
      <c r="H210" s="32"/>
    </row>
    <row r="211" spans="1:8" ht="115" x14ac:dyDescent="0.25">
      <c r="A211" s="13" t="s">
        <v>820</v>
      </c>
      <c r="B211" s="34" t="s">
        <v>880</v>
      </c>
      <c r="C211" s="54"/>
      <c r="D211" s="54" t="s">
        <v>622</v>
      </c>
      <c r="E211" s="14" t="s">
        <v>25</v>
      </c>
      <c r="F211" s="13"/>
      <c r="G211" s="32"/>
      <c r="H211" s="32"/>
    </row>
    <row r="212" spans="1:8" ht="253" x14ac:dyDescent="0.35">
      <c r="A212" s="35" t="s">
        <v>505</v>
      </c>
      <c r="B212" s="34" t="s">
        <v>881</v>
      </c>
      <c r="C212" s="34" t="s">
        <v>882</v>
      </c>
      <c r="D212" s="34" t="s">
        <v>622</v>
      </c>
      <c r="E212" s="14" t="s">
        <v>25</v>
      </c>
      <c r="F212" s="13"/>
      <c r="G212" s="32"/>
      <c r="H212" s="32"/>
    </row>
    <row r="213" spans="1:8" ht="69" x14ac:dyDescent="0.25">
      <c r="A213" s="35" t="s">
        <v>506</v>
      </c>
      <c r="B213" s="54" t="s">
        <v>883</v>
      </c>
      <c r="C213" s="14"/>
      <c r="D213" s="14" t="s">
        <v>622</v>
      </c>
      <c r="E213" s="14" t="s">
        <v>25</v>
      </c>
      <c r="F213" s="13"/>
      <c r="G213" s="32"/>
      <c r="H213" s="32"/>
    </row>
    <row r="214" spans="1:8" ht="161" x14ac:dyDescent="0.35">
      <c r="A214" s="13" t="s">
        <v>507</v>
      </c>
      <c r="B214" s="14" t="s">
        <v>508</v>
      </c>
      <c r="C214" s="14" t="s">
        <v>509</v>
      </c>
      <c r="D214" s="14" t="s">
        <v>622</v>
      </c>
      <c r="E214" s="14"/>
      <c r="F214" s="13"/>
      <c r="G214" s="32"/>
      <c r="H214" s="32"/>
    </row>
    <row r="215" spans="1:8" ht="46" x14ac:dyDescent="0.35">
      <c r="A215" s="13" t="s">
        <v>510</v>
      </c>
      <c r="B215" s="14" t="s">
        <v>511</v>
      </c>
      <c r="C215" s="13"/>
      <c r="D215" s="14" t="s">
        <v>622</v>
      </c>
      <c r="E215" s="14" t="s">
        <v>34</v>
      </c>
      <c r="F215" s="13"/>
      <c r="G215" s="32"/>
      <c r="H215" s="32"/>
    </row>
    <row r="216" spans="1:8" ht="207" x14ac:dyDescent="0.35">
      <c r="A216" s="13" t="s">
        <v>512</v>
      </c>
      <c r="B216" s="14" t="s">
        <v>513</v>
      </c>
      <c r="C216" s="14" t="s">
        <v>514</v>
      </c>
      <c r="D216" s="14" t="s">
        <v>622</v>
      </c>
      <c r="E216" s="14" t="s">
        <v>25</v>
      </c>
      <c r="F216" s="14" t="s">
        <v>515</v>
      </c>
      <c r="G216" s="32"/>
      <c r="H216" s="32"/>
    </row>
    <row r="217" spans="1:8" ht="34.5" x14ac:dyDescent="0.35">
      <c r="A217" s="15" t="s">
        <v>516</v>
      </c>
      <c r="B217" s="16" t="s">
        <v>517</v>
      </c>
      <c r="C217" s="16" t="s">
        <v>518</v>
      </c>
      <c r="D217" s="16" t="s">
        <v>622</v>
      </c>
      <c r="E217" s="16" t="s">
        <v>34</v>
      </c>
      <c r="F217" s="16" t="s">
        <v>519</v>
      </c>
      <c r="G217" s="32"/>
      <c r="H217" s="32"/>
    </row>
    <row r="218" spans="1:8" ht="15.75" customHeight="1" x14ac:dyDescent="0.35">
      <c r="A218" s="89" t="s">
        <v>520</v>
      </c>
      <c r="B218" s="91"/>
      <c r="C218" s="91"/>
      <c r="D218" s="189"/>
      <c r="E218" s="91"/>
      <c r="F218" s="91"/>
      <c r="G218" s="92"/>
      <c r="H218" s="92"/>
    </row>
    <row r="219" spans="1:8" ht="241.5" x14ac:dyDescent="0.35">
      <c r="A219" s="35" t="s">
        <v>521</v>
      </c>
      <c r="B219" s="34" t="s">
        <v>884</v>
      </c>
      <c r="C219" s="34" t="s">
        <v>885</v>
      </c>
      <c r="D219" s="34" t="s">
        <v>622</v>
      </c>
      <c r="E219" s="14" t="s">
        <v>25</v>
      </c>
      <c r="F219" s="13"/>
      <c r="G219" s="32"/>
      <c r="H219" s="32"/>
    </row>
    <row r="220" spans="1:8" ht="69" x14ac:dyDescent="0.35">
      <c r="A220" s="13" t="s">
        <v>522</v>
      </c>
      <c r="B220" s="14" t="s">
        <v>523</v>
      </c>
      <c r="C220" s="14" t="s">
        <v>524</v>
      </c>
      <c r="D220" s="14" t="s">
        <v>622</v>
      </c>
      <c r="E220" s="14" t="s">
        <v>25</v>
      </c>
      <c r="F220" s="14" t="s">
        <v>525</v>
      </c>
      <c r="G220" s="32"/>
      <c r="H220" s="32"/>
    </row>
    <row r="221" spans="1:8" ht="69" x14ac:dyDescent="0.35">
      <c r="A221" s="13" t="s">
        <v>526</v>
      </c>
      <c r="B221" s="14" t="s">
        <v>527</v>
      </c>
      <c r="C221" s="14" t="s">
        <v>528</v>
      </c>
      <c r="D221" s="14" t="s">
        <v>622</v>
      </c>
      <c r="E221" s="14" t="s">
        <v>25</v>
      </c>
      <c r="F221" s="13"/>
      <c r="G221" s="32"/>
      <c r="H221" s="32"/>
    </row>
    <row r="222" spans="1:8" ht="172.5" x14ac:dyDescent="0.35">
      <c r="A222" s="13" t="s">
        <v>529</v>
      </c>
      <c r="B222" s="14" t="s">
        <v>530</v>
      </c>
      <c r="C222" s="14" t="s">
        <v>531</v>
      </c>
      <c r="D222" s="14" t="s">
        <v>622</v>
      </c>
      <c r="E222" s="14" t="s">
        <v>25</v>
      </c>
      <c r="F222" s="13"/>
      <c r="G222" s="32"/>
      <c r="H222" s="32"/>
    </row>
    <row r="223" spans="1:8" ht="15.75" customHeight="1" x14ac:dyDescent="0.35">
      <c r="A223" s="89" t="s">
        <v>532</v>
      </c>
      <c r="B223" s="91"/>
      <c r="C223" s="91"/>
      <c r="D223" s="189"/>
      <c r="E223" s="91"/>
      <c r="F223" s="91"/>
      <c r="G223" s="92"/>
      <c r="H223" s="92"/>
    </row>
    <row r="224" spans="1:8" ht="409.5" x14ac:dyDescent="0.35">
      <c r="A224" s="35" t="s">
        <v>533</v>
      </c>
      <c r="B224" s="34" t="s">
        <v>886</v>
      </c>
      <c r="C224" s="14" t="s">
        <v>534</v>
      </c>
      <c r="D224" s="14" t="s">
        <v>622</v>
      </c>
      <c r="E224" s="14" t="s">
        <v>25</v>
      </c>
      <c r="F224" s="14" t="s">
        <v>535</v>
      </c>
      <c r="G224" s="32"/>
      <c r="H224" s="32"/>
    </row>
    <row r="225" spans="1:8" ht="80.5" x14ac:dyDescent="0.25">
      <c r="A225" s="35" t="s">
        <v>536</v>
      </c>
      <c r="B225" s="14" t="s">
        <v>537</v>
      </c>
      <c r="C225" s="54" t="s">
        <v>887</v>
      </c>
      <c r="D225" s="54" t="s">
        <v>622</v>
      </c>
      <c r="E225" s="14" t="s">
        <v>34</v>
      </c>
      <c r="F225" s="13"/>
      <c r="G225" s="32"/>
      <c r="H225" s="33"/>
    </row>
    <row r="226" spans="1:8" ht="126.5" x14ac:dyDescent="0.35">
      <c r="A226" s="13" t="s">
        <v>538</v>
      </c>
      <c r="B226" s="14" t="s">
        <v>539</v>
      </c>
      <c r="C226" s="14" t="s">
        <v>540</v>
      </c>
      <c r="D226" s="14" t="s">
        <v>622</v>
      </c>
      <c r="E226" s="14" t="s">
        <v>25</v>
      </c>
      <c r="F226" s="14" t="s">
        <v>541</v>
      </c>
      <c r="G226" s="32"/>
      <c r="H226" s="33"/>
    </row>
    <row r="227" spans="1:8" ht="69" x14ac:dyDescent="0.35">
      <c r="A227" s="13" t="s">
        <v>542</v>
      </c>
      <c r="B227" s="14" t="s">
        <v>543</v>
      </c>
      <c r="C227" s="13"/>
      <c r="D227" s="14" t="s">
        <v>622</v>
      </c>
      <c r="E227" s="14" t="s">
        <v>34</v>
      </c>
      <c r="F227" s="13"/>
      <c r="G227" s="32"/>
      <c r="H227" s="33"/>
    </row>
    <row r="228" spans="1:8" ht="287.5" x14ac:dyDescent="0.35">
      <c r="A228" s="13" t="s">
        <v>544</v>
      </c>
      <c r="B228" s="14" t="s">
        <v>545</v>
      </c>
      <c r="C228" s="14" t="s">
        <v>546</v>
      </c>
      <c r="D228" s="14" t="s">
        <v>622</v>
      </c>
      <c r="E228" s="14" t="s">
        <v>34</v>
      </c>
      <c r="F228" s="14" t="s">
        <v>547</v>
      </c>
      <c r="G228" s="32"/>
      <c r="H228" s="33"/>
    </row>
    <row r="229" spans="1:8" ht="409.5" x14ac:dyDescent="0.25">
      <c r="A229" s="35" t="s">
        <v>548</v>
      </c>
      <c r="B229" s="34" t="s">
        <v>888</v>
      </c>
      <c r="C229" s="54" t="s">
        <v>889</v>
      </c>
      <c r="D229" s="54" t="s">
        <v>622</v>
      </c>
      <c r="E229" s="14" t="s">
        <v>25</v>
      </c>
      <c r="F229" s="14"/>
      <c r="G229" s="32"/>
      <c r="H229" s="33"/>
    </row>
    <row r="230" spans="1:8" ht="103.5" x14ac:dyDescent="0.35">
      <c r="A230" s="13" t="s">
        <v>549</v>
      </c>
      <c r="B230" s="14" t="s">
        <v>958</v>
      </c>
      <c r="C230" s="13"/>
      <c r="D230" s="14" t="s">
        <v>622</v>
      </c>
      <c r="E230" s="14" t="s">
        <v>25</v>
      </c>
      <c r="F230" s="14" t="s">
        <v>30</v>
      </c>
      <c r="G230" s="32"/>
      <c r="H230" s="33"/>
    </row>
    <row r="231" spans="1:8" ht="126.5" x14ac:dyDescent="0.35">
      <c r="A231" s="13" t="s">
        <v>550</v>
      </c>
      <c r="B231" s="14" t="s">
        <v>551</v>
      </c>
      <c r="C231" s="14" t="s">
        <v>552</v>
      </c>
      <c r="D231" s="14" t="s">
        <v>622</v>
      </c>
      <c r="E231" s="14" t="s">
        <v>25</v>
      </c>
      <c r="F231" s="14" t="s">
        <v>553</v>
      </c>
      <c r="G231" s="32"/>
      <c r="H231" s="33"/>
    </row>
    <row r="232" spans="1:8" ht="34.5" x14ac:dyDescent="0.35">
      <c r="A232" s="13" t="s">
        <v>554</v>
      </c>
      <c r="B232" s="14" t="s">
        <v>555</v>
      </c>
      <c r="C232" s="13"/>
      <c r="D232" s="14" t="s">
        <v>622</v>
      </c>
      <c r="E232" s="14" t="s">
        <v>34</v>
      </c>
      <c r="F232" s="13"/>
      <c r="G232" s="32"/>
      <c r="H232" s="33"/>
    </row>
    <row r="233" spans="1:8" ht="69" x14ac:dyDescent="0.35">
      <c r="A233" s="13" t="s">
        <v>556</v>
      </c>
      <c r="B233" s="14" t="s">
        <v>557</v>
      </c>
      <c r="C233" s="14" t="s">
        <v>558</v>
      </c>
      <c r="D233" s="14" t="s">
        <v>622</v>
      </c>
      <c r="E233" s="14" t="s">
        <v>25</v>
      </c>
      <c r="F233" s="13"/>
      <c r="G233" s="32"/>
      <c r="H233" s="33"/>
    </row>
    <row r="234" spans="1:8" ht="23" x14ac:dyDescent="0.35">
      <c r="A234" s="13" t="s">
        <v>559</v>
      </c>
      <c r="B234" s="14" t="s">
        <v>560</v>
      </c>
      <c r="C234" s="13"/>
      <c r="D234" s="14" t="s">
        <v>622</v>
      </c>
      <c r="E234" s="14" t="s">
        <v>34</v>
      </c>
      <c r="F234" s="13"/>
      <c r="G234" s="32"/>
      <c r="H234" s="33"/>
    </row>
    <row r="235" spans="1:8" ht="15.75" customHeight="1" x14ac:dyDescent="0.35">
      <c r="A235" s="89" t="s">
        <v>561</v>
      </c>
      <c r="B235" s="91"/>
      <c r="C235" s="91"/>
      <c r="D235" s="189"/>
      <c r="E235" s="91"/>
      <c r="F235" s="91"/>
      <c r="G235" s="92"/>
      <c r="H235" s="92"/>
    </row>
    <row r="236" spans="1:8" ht="92" x14ac:dyDescent="0.35">
      <c r="A236" s="13" t="s">
        <v>562</v>
      </c>
      <c r="B236" s="14" t="s">
        <v>563</v>
      </c>
      <c r="C236" s="14" t="s">
        <v>564</v>
      </c>
      <c r="D236" s="14" t="s">
        <v>622</v>
      </c>
      <c r="E236" s="14" t="s">
        <v>349</v>
      </c>
      <c r="F236" s="14" t="s">
        <v>565</v>
      </c>
      <c r="G236" s="32"/>
      <c r="H236" s="33"/>
    </row>
    <row r="237" spans="1:8" ht="15.5" x14ac:dyDescent="0.35">
      <c r="A237" s="89" t="s">
        <v>890</v>
      </c>
      <c r="B237" s="91"/>
      <c r="C237" s="91"/>
      <c r="D237" s="189"/>
      <c r="E237" s="91"/>
      <c r="F237" s="91"/>
      <c r="G237" s="92"/>
      <c r="H237" s="92"/>
    </row>
    <row r="238" spans="1:8" ht="69" x14ac:dyDescent="0.35">
      <c r="A238" s="53" t="s">
        <v>891</v>
      </c>
      <c r="B238" s="34" t="s">
        <v>898</v>
      </c>
      <c r="C238" s="34" t="s">
        <v>899</v>
      </c>
      <c r="D238" s="34" t="s">
        <v>1127</v>
      </c>
      <c r="E238" s="14" t="s">
        <v>900</v>
      </c>
      <c r="F238" s="14"/>
      <c r="G238" s="32"/>
      <c r="H238" s="33"/>
    </row>
    <row r="239" spans="1:8" ht="172.5" x14ac:dyDescent="0.35">
      <c r="A239" s="53" t="s">
        <v>892</v>
      </c>
      <c r="B239" s="34" t="s">
        <v>923</v>
      </c>
      <c r="C239" s="34" t="s">
        <v>903</v>
      </c>
      <c r="D239" s="34" t="s">
        <v>1127</v>
      </c>
      <c r="E239" s="14" t="s">
        <v>900</v>
      </c>
      <c r="F239" s="14"/>
      <c r="G239" s="32"/>
      <c r="H239" s="33"/>
    </row>
    <row r="240" spans="1:8" ht="23" x14ac:dyDescent="0.35">
      <c r="A240" s="53" t="s">
        <v>893</v>
      </c>
      <c r="B240" s="34" t="s">
        <v>901</v>
      </c>
      <c r="C240" s="34" t="s">
        <v>902</v>
      </c>
      <c r="D240" s="34" t="s">
        <v>1127</v>
      </c>
      <c r="E240" s="14" t="s">
        <v>900</v>
      </c>
      <c r="F240" s="14"/>
      <c r="G240" s="32"/>
      <c r="H240" s="33"/>
    </row>
    <row r="241" spans="1:8" ht="34.5" x14ac:dyDescent="0.35">
      <c r="A241" s="53" t="s">
        <v>894</v>
      </c>
      <c r="B241" s="34" t="s">
        <v>904</v>
      </c>
      <c r="C241" s="34" t="s">
        <v>905</v>
      </c>
      <c r="D241" s="34" t="s">
        <v>1127</v>
      </c>
      <c r="E241" s="14" t="s">
        <v>900</v>
      </c>
      <c r="F241" s="14"/>
      <c r="G241" s="32"/>
      <c r="H241" s="33"/>
    </row>
    <row r="242" spans="1:8" ht="103.5" x14ac:dyDescent="0.35">
      <c r="A242" s="53" t="s">
        <v>895</v>
      </c>
      <c r="B242" s="34" t="s">
        <v>906</v>
      </c>
      <c r="C242" s="34" t="s">
        <v>907</v>
      </c>
      <c r="D242" s="34" t="s">
        <v>1127</v>
      </c>
      <c r="E242" s="14" t="s">
        <v>900</v>
      </c>
      <c r="F242" s="14"/>
      <c r="G242" s="32"/>
      <c r="H242" s="33"/>
    </row>
    <row r="243" spans="1:8" ht="69" x14ac:dyDescent="0.35">
      <c r="A243" s="35" t="s">
        <v>896</v>
      </c>
      <c r="B243" s="34" t="s">
        <v>908</v>
      </c>
      <c r="C243" s="34" t="s">
        <v>909</v>
      </c>
      <c r="D243" s="34" t="s">
        <v>1127</v>
      </c>
      <c r="E243" s="14" t="s">
        <v>900</v>
      </c>
      <c r="F243" s="14"/>
      <c r="G243" s="32"/>
      <c r="H243" s="33"/>
    </row>
    <row r="244" spans="1:8" ht="92" x14ac:dyDescent="0.35">
      <c r="A244" s="53" t="s">
        <v>897</v>
      </c>
      <c r="B244" s="34" t="s">
        <v>910</v>
      </c>
      <c r="C244" s="34" t="s">
        <v>911</v>
      </c>
      <c r="D244" s="34" t="s">
        <v>1127</v>
      </c>
      <c r="E244" s="14" t="s">
        <v>900</v>
      </c>
      <c r="F244" s="14"/>
      <c r="G244" s="32"/>
      <c r="H244" s="33"/>
    </row>
    <row r="245" spans="1:8" ht="15.75" customHeight="1" x14ac:dyDescent="0.35">
      <c r="A245" s="89" t="s">
        <v>566</v>
      </c>
      <c r="B245" s="91"/>
      <c r="C245" s="91"/>
      <c r="D245" s="189"/>
      <c r="E245" s="91"/>
      <c r="F245" s="91"/>
      <c r="G245" s="92"/>
      <c r="H245" s="92"/>
    </row>
    <row r="246" spans="1:8" ht="299" x14ac:dyDescent="0.35">
      <c r="A246" s="13" t="s">
        <v>567</v>
      </c>
      <c r="B246" s="14" t="s">
        <v>568</v>
      </c>
      <c r="C246" s="14" t="s">
        <v>937</v>
      </c>
      <c r="D246" s="14" t="s">
        <v>622</v>
      </c>
      <c r="E246" s="14" t="s">
        <v>25</v>
      </c>
      <c r="F246" s="14" t="s">
        <v>569</v>
      </c>
      <c r="G246" s="32"/>
      <c r="H246" s="33"/>
    </row>
    <row r="247" spans="1:8" ht="207" x14ac:dyDescent="0.35">
      <c r="A247" s="13" t="s">
        <v>570</v>
      </c>
      <c r="B247" s="14" t="s">
        <v>571</v>
      </c>
      <c r="C247" s="14" t="s">
        <v>572</v>
      </c>
      <c r="D247" s="14" t="s">
        <v>622</v>
      </c>
      <c r="E247" s="14" t="s">
        <v>25</v>
      </c>
      <c r="F247" s="14" t="s">
        <v>569</v>
      </c>
      <c r="G247" s="32"/>
      <c r="H247" s="33"/>
    </row>
    <row r="248" spans="1:8" ht="15.75" customHeight="1" x14ac:dyDescent="0.35">
      <c r="A248" s="89" t="s">
        <v>573</v>
      </c>
      <c r="B248" s="91"/>
      <c r="C248" s="91"/>
      <c r="D248" s="189"/>
      <c r="E248" s="91"/>
      <c r="F248" s="91"/>
      <c r="G248" s="92"/>
      <c r="H248" s="92"/>
    </row>
    <row r="249" spans="1:8" ht="15.75" customHeight="1" x14ac:dyDescent="0.35">
      <c r="A249" s="89" t="s">
        <v>574</v>
      </c>
      <c r="B249" s="91"/>
      <c r="C249" s="91"/>
      <c r="D249" s="189"/>
      <c r="E249" s="91"/>
      <c r="F249" s="91"/>
      <c r="G249" s="92"/>
      <c r="H249" s="92"/>
    </row>
    <row r="250" spans="1:8" ht="46" x14ac:dyDescent="0.35">
      <c r="A250" s="13" t="s">
        <v>575</v>
      </c>
      <c r="B250" s="14" t="s">
        <v>576</v>
      </c>
      <c r="C250" s="14" t="s">
        <v>577</v>
      </c>
      <c r="D250" s="14" t="s">
        <v>622</v>
      </c>
      <c r="E250" s="14" t="s">
        <v>34</v>
      </c>
      <c r="F250" s="14" t="s">
        <v>577</v>
      </c>
      <c r="G250" s="32"/>
      <c r="H250" s="33"/>
    </row>
    <row r="251" spans="1:8" ht="69" x14ac:dyDescent="0.35">
      <c r="A251" s="35" t="s">
        <v>578</v>
      </c>
      <c r="B251" s="34" t="s">
        <v>912</v>
      </c>
      <c r="C251" s="14" t="s">
        <v>579</v>
      </c>
      <c r="D251" s="14" t="s">
        <v>622</v>
      </c>
      <c r="E251" s="14" t="s">
        <v>25</v>
      </c>
      <c r="F251" s="14" t="s">
        <v>580</v>
      </c>
      <c r="G251" s="32"/>
      <c r="H251" s="33"/>
    </row>
    <row r="252" spans="1:8" ht="15.5" x14ac:dyDescent="0.35">
      <c r="A252" s="89" t="s">
        <v>586</v>
      </c>
      <c r="B252" s="91"/>
      <c r="C252" s="91"/>
      <c r="D252" s="189"/>
      <c r="E252" s="91"/>
      <c r="F252" s="91"/>
      <c r="G252" s="92"/>
      <c r="H252" s="92"/>
    </row>
    <row r="253" spans="1:8" s="42" customFormat="1" ht="270.75" customHeight="1" x14ac:dyDescent="0.35">
      <c r="A253" s="53" t="s">
        <v>844</v>
      </c>
      <c r="B253" s="34" t="s">
        <v>924</v>
      </c>
      <c r="C253" s="34" t="s">
        <v>925</v>
      </c>
      <c r="D253" s="34" t="s">
        <v>622</v>
      </c>
      <c r="E253" s="14"/>
      <c r="F253" s="14"/>
      <c r="G253" s="40"/>
      <c r="H253" s="41"/>
    </row>
    <row r="254" spans="1:8" ht="184" x14ac:dyDescent="0.35">
      <c r="A254" s="35" t="s">
        <v>581</v>
      </c>
      <c r="B254" s="14" t="s">
        <v>926</v>
      </c>
      <c r="C254" s="14" t="s">
        <v>582</v>
      </c>
      <c r="D254" s="14" t="s">
        <v>622</v>
      </c>
      <c r="E254" s="14" t="s">
        <v>25</v>
      </c>
      <c r="F254" s="14" t="s">
        <v>583</v>
      </c>
      <c r="G254" s="32"/>
      <c r="H254" s="33"/>
    </row>
    <row r="255" spans="1:8" ht="34.5" x14ac:dyDescent="0.35">
      <c r="A255" s="13" t="s">
        <v>584</v>
      </c>
      <c r="B255" s="14" t="s">
        <v>585</v>
      </c>
      <c r="C255" s="14"/>
      <c r="D255" s="14" t="s">
        <v>622</v>
      </c>
      <c r="E255" s="14" t="s">
        <v>25</v>
      </c>
      <c r="F255" s="13"/>
      <c r="G255" s="32"/>
      <c r="H255" s="33"/>
    </row>
    <row r="256" spans="1:8" ht="46" x14ac:dyDescent="0.35">
      <c r="A256" s="13" t="s">
        <v>587</v>
      </c>
      <c r="B256" s="14" t="s">
        <v>588</v>
      </c>
      <c r="C256" s="14" t="s">
        <v>589</v>
      </c>
      <c r="D256" s="14" t="s">
        <v>622</v>
      </c>
      <c r="E256" s="14" t="s">
        <v>34</v>
      </c>
      <c r="F256" s="14" t="s">
        <v>590</v>
      </c>
      <c r="G256" s="32"/>
      <c r="H256" s="33"/>
    </row>
    <row r="257" spans="1:8" ht="409.5" x14ac:dyDescent="0.35">
      <c r="A257" s="13" t="s">
        <v>591</v>
      </c>
      <c r="B257" s="14" t="s">
        <v>592</v>
      </c>
      <c r="C257" s="14" t="s">
        <v>927</v>
      </c>
      <c r="D257" s="14" t="s">
        <v>622</v>
      </c>
      <c r="E257" s="14" t="s">
        <v>34</v>
      </c>
      <c r="F257" s="14" t="s">
        <v>593</v>
      </c>
      <c r="G257" s="32"/>
      <c r="H257" s="33"/>
    </row>
    <row r="258" spans="1:8" ht="15.75" customHeight="1" thickBot="1" x14ac:dyDescent="0.4">
      <c r="A258" s="89" t="s">
        <v>594</v>
      </c>
      <c r="B258" s="91"/>
      <c r="C258" s="91"/>
      <c r="D258" s="189"/>
      <c r="E258" s="91"/>
      <c r="F258" s="91"/>
      <c r="G258" s="92"/>
      <c r="H258" s="92"/>
    </row>
    <row r="259" spans="1:8" ht="357" thickBot="1" x14ac:dyDescent="0.4">
      <c r="A259" s="203" t="s">
        <v>595</v>
      </c>
      <c r="B259" s="14" t="s">
        <v>928</v>
      </c>
      <c r="C259" s="14"/>
      <c r="D259" s="14" t="s">
        <v>622</v>
      </c>
      <c r="E259" s="14" t="s">
        <v>25</v>
      </c>
      <c r="F259" s="13"/>
      <c r="G259" s="32"/>
      <c r="H259" s="33"/>
    </row>
    <row r="260" spans="1:8" ht="368" x14ac:dyDescent="0.35">
      <c r="A260" s="103" t="s">
        <v>929</v>
      </c>
      <c r="B260" s="34" t="s">
        <v>930</v>
      </c>
      <c r="C260" s="34" t="s">
        <v>931</v>
      </c>
      <c r="D260" s="34" t="s">
        <v>622</v>
      </c>
      <c r="E260" s="14" t="s">
        <v>25</v>
      </c>
      <c r="F260" s="13"/>
      <c r="G260" s="32"/>
      <c r="H260" s="33"/>
    </row>
    <row r="261" spans="1:8" ht="46" x14ac:dyDescent="0.35">
      <c r="A261" s="13" t="s">
        <v>596</v>
      </c>
      <c r="B261" s="14" t="s">
        <v>597</v>
      </c>
      <c r="C261" s="14" t="s">
        <v>598</v>
      </c>
      <c r="D261" s="14" t="s">
        <v>622</v>
      </c>
      <c r="E261" s="14" t="s">
        <v>25</v>
      </c>
      <c r="F261" s="13"/>
      <c r="G261" s="32"/>
      <c r="H261" s="33"/>
    </row>
    <row r="262" spans="1:8" ht="46" x14ac:dyDescent="0.35">
      <c r="A262" s="13" t="s">
        <v>599</v>
      </c>
      <c r="B262" s="14" t="s">
        <v>600</v>
      </c>
      <c r="C262" s="13"/>
      <c r="D262" s="14" t="s">
        <v>622</v>
      </c>
      <c r="E262" s="14" t="s">
        <v>25</v>
      </c>
      <c r="F262" s="13"/>
      <c r="G262" s="32"/>
      <c r="H262" s="33"/>
    </row>
    <row r="263" spans="1:8" ht="69" x14ac:dyDescent="0.25">
      <c r="A263" s="35" t="s">
        <v>913</v>
      </c>
      <c r="B263" s="54" t="s">
        <v>914</v>
      </c>
      <c r="C263" s="34" t="s">
        <v>850</v>
      </c>
      <c r="D263" s="34" t="s">
        <v>622</v>
      </c>
      <c r="E263" s="14"/>
      <c r="F263" s="13"/>
      <c r="G263" s="32"/>
      <c r="H263" s="33"/>
    </row>
    <row r="264" spans="1:8" ht="57.5" x14ac:dyDescent="0.35">
      <c r="A264" s="13" t="s">
        <v>601</v>
      </c>
      <c r="B264" s="14" t="s">
        <v>602</v>
      </c>
      <c r="C264" s="14" t="s">
        <v>603</v>
      </c>
      <c r="D264" s="14" t="s">
        <v>622</v>
      </c>
      <c r="E264" s="14" t="s">
        <v>25</v>
      </c>
      <c r="F264" s="14" t="s">
        <v>604</v>
      </c>
      <c r="G264" s="32"/>
      <c r="H264" s="33"/>
    </row>
    <row r="265" spans="1:8" ht="15.75" customHeight="1" x14ac:dyDescent="0.35">
      <c r="A265" s="89" t="s">
        <v>605</v>
      </c>
      <c r="B265" s="89"/>
      <c r="C265" s="91"/>
      <c r="D265" s="189"/>
      <c r="E265" s="91"/>
      <c r="F265" s="91"/>
      <c r="G265" s="92"/>
      <c r="H265" s="92"/>
    </row>
    <row r="266" spans="1:8" ht="126.5" x14ac:dyDescent="0.35">
      <c r="A266" s="13" t="s">
        <v>606</v>
      </c>
      <c r="B266" s="14" t="s">
        <v>607</v>
      </c>
      <c r="C266" s="14" t="s">
        <v>608</v>
      </c>
      <c r="D266" s="14" t="s">
        <v>622</v>
      </c>
      <c r="E266" s="14" t="s">
        <v>25</v>
      </c>
      <c r="F266" s="14" t="s">
        <v>609</v>
      </c>
      <c r="G266" s="32"/>
      <c r="H266" s="33"/>
    </row>
    <row r="267" spans="1:8" ht="15.75" customHeight="1" x14ac:dyDescent="0.35">
      <c r="A267" s="89" t="s">
        <v>610</v>
      </c>
      <c r="B267" s="89"/>
      <c r="C267" s="91"/>
      <c r="D267" s="189"/>
      <c r="E267" s="91"/>
      <c r="F267" s="91"/>
      <c r="G267" s="92"/>
      <c r="H267" s="92"/>
    </row>
    <row r="268" spans="1:8" s="86" customFormat="1" ht="356.25" customHeight="1" x14ac:dyDescent="0.35">
      <c r="A268" s="35" t="s">
        <v>611</v>
      </c>
      <c r="B268" s="34" t="s">
        <v>932</v>
      </c>
      <c r="C268" s="14" t="s">
        <v>933</v>
      </c>
      <c r="D268" s="14" t="s">
        <v>622</v>
      </c>
      <c r="E268" s="14" t="s">
        <v>25</v>
      </c>
      <c r="F268" s="13"/>
      <c r="G268" s="32"/>
      <c r="H268" s="33"/>
    </row>
    <row r="269" spans="1:8" ht="34.5" x14ac:dyDescent="0.35">
      <c r="A269" s="35" t="s">
        <v>613</v>
      </c>
      <c r="B269" s="34" t="s">
        <v>915</v>
      </c>
      <c r="C269" s="13"/>
      <c r="D269" s="14" t="s">
        <v>622</v>
      </c>
      <c r="E269" s="14" t="s">
        <v>25</v>
      </c>
      <c r="F269" s="13"/>
      <c r="G269" s="32"/>
      <c r="H269" s="33"/>
    </row>
    <row r="270" spans="1:8" ht="15.75" customHeight="1" x14ac:dyDescent="0.35">
      <c r="A270" s="89" t="s">
        <v>614</v>
      </c>
      <c r="B270" s="89"/>
      <c r="C270" s="91"/>
      <c r="D270" s="189"/>
      <c r="E270" s="91"/>
      <c r="F270" s="91"/>
      <c r="G270" s="92"/>
      <c r="H270" s="92"/>
    </row>
    <row r="271" spans="1:8" ht="103.5" x14ac:dyDescent="0.35">
      <c r="A271" s="35" t="s">
        <v>615</v>
      </c>
      <c r="B271" s="14" t="s">
        <v>616</v>
      </c>
      <c r="C271" s="34" t="s">
        <v>916</v>
      </c>
      <c r="D271" s="34" t="s">
        <v>622</v>
      </c>
      <c r="E271" s="14" t="s">
        <v>25</v>
      </c>
      <c r="F271" s="13"/>
      <c r="G271" s="32"/>
      <c r="H271" s="33"/>
    </row>
  </sheetData>
  <sheetProtection algorithmName="SHA-512" hashValue="8RisilXX/0S6bMRsWbW8YztFy1pZ15ehdMEOlzwAnTXsF9hO5QFImqpPEZoFwXZbtJ3Jk+h0E7LIEc+/GDqTEw==" saltValue="sO8VisQrQT4TBKmElo/GfQ==" spinCount="100000" sheet="1" objects="1" scenarios="1" autoFilter="0"/>
  <protectedRanges>
    <protectedRange sqref="F1:G6 G16:H1048576" name="Range3"/>
    <protectedRange sqref="F16:H18 A17:A18 E13:E18 E1:G6 B1:D8" name="Range2"/>
  </protectedRanges>
  <autoFilter ref="A20:H271" xr:uid="{12E850F9-6192-4621-86FA-1348251628E6}"/>
  <dataConsolidate/>
  <mergeCells count="8">
    <mergeCell ref="E91:E92"/>
    <mergeCell ref="F91:F92"/>
    <mergeCell ref="G91:G92"/>
    <mergeCell ref="H91:H92"/>
    <mergeCell ref="A205:B205"/>
    <mergeCell ref="C91:C92"/>
    <mergeCell ref="A91:A92"/>
    <mergeCell ref="B91:B92"/>
  </mergeCells>
  <conditionalFormatting sqref="H1:H1048576">
    <cfRule type="expression" dxfId="0" priority="1">
      <formula>AND( $G1&lt;&gt;"", $H1="")</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defaultSize="0" autoFill="0" autoLine="0" autoPict="0">
                <anchor moveWithCells="1">
                  <from>
                    <xdr:col>4</xdr:col>
                    <xdr:colOff>0</xdr:colOff>
                    <xdr:row>7</xdr:row>
                    <xdr:rowOff>0</xdr:rowOff>
                  </from>
                  <to>
                    <xdr:col>4</xdr:col>
                    <xdr:colOff>857250</xdr:colOff>
                    <xdr:row>8</xdr:row>
                    <xdr:rowOff>31750</xdr:rowOff>
                  </to>
                </anchor>
              </controlPr>
            </control>
          </mc:Choice>
        </mc:AlternateContent>
        <mc:AlternateContent xmlns:mc="http://schemas.openxmlformats.org/markup-compatibility/2006">
          <mc:Choice Requires="x14">
            <control shapeId="1038" r:id="rId5" name="Check Box 14">
              <controlPr defaultSize="0" autoFill="0" autoLine="0" autoPict="0">
                <anchor moveWithCells="1">
                  <from>
                    <xdr:col>4</xdr:col>
                    <xdr:colOff>0</xdr:colOff>
                    <xdr:row>7</xdr:row>
                    <xdr:rowOff>152400</xdr:rowOff>
                  </from>
                  <to>
                    <xdr:col>5</xdr:col>
                    <xdr:colOff>508000</xdr:colOff>
                    <xdr:row>9</xdr:row>
                    <xdr:rowOff>19050</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4</xdr:col>
                    <xdr:colOff>0</xdr:colOff>
                    <xdr:row>8</xdr:row>
                    <xdr:rowOff>152400</xdr:rowOff>
                  </from>
                  <to>
                    <xdr:col>5</xdr:col>
                    <xdr:colOff>990600</xdr:colOff>
                    <xdr:row>10</xdr:row>
                    <xdr:rowOff>19050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3</xdr:col>
                    <xdr:colOff>622300</xdr:colOff>
                    <xdr:row>9</xdr:row>
                    <xdr:rowOff>184150</xdr:rowOff>
                  </from>
                  <to>
                    <xdr:col>5</xdr:col>
                    <xdr:colOff>412750</xdr:colOff>
                    <xdr:row>11</xdr:row>
                    <xdr:rowOff>31750</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4</xdr:col>
                    <xdr:colOff>0</xdr:colOff>
                    <xdr:row>10</xdr:row>
                    <xdr:rowOff>184150</xdr:rowOff>
                  </from>
                  <to>
                    <xdr:col>4</xdr:col>
                    <xdr:colOff>584200</xdr:colOff>
                    <xdr:row>12</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F5BB276-AB0C-4CA8-8109-327DA0B24213}">
          <x14:formula1>
            <xm:f>Verduidelijking!$F$1:$K$1</xm:f>
          </x14:formula1>
          <xm:sqref>G253:G257 G21:G25 G250:G251 G259:G264 G238:G244 G236 G180:G182 G147:G151 G46:G51 G29:G30 G271 G266 G268:G269 G246:G247 G193:G198 G224:G234 G219:G222 G210:G217 G206:G208 G200:G204 G190:G191 G188 G184:G186 G176:G178 G168:G174 G164:G166 G153:G162 G142:G145 G137:G140 G132:G135 G128:G130 G124:G126 G120:G122 G116:G118 G109:G114 G105:G107 G101:G103 G96:G99 G27 G83:G84 G72:G81 G67:G70 G53:G65 G40:G44 G32:G38 G86:G91 G94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FD0AA-0577-4443-A624-DDA95476ACDC}">
  <sheetPr codeName="Sheet2"/>
  <dimension ref="A1:L251"/>
  <sheetViews>
    <sheetView topLeftCell="D1" zoomScale="80" zoomScaleNormal="80" workbookViewId="0">
      <pane ySplit="1" topLeftCell="A53" activePane="bottomLeft" state="frozen"/>
      <selection pane="bottomLeft" activeCell="J53" sqref="J53"/>
    </sheetView>
  </sheetViews>
  <sheetFormatPr defaultColWidth="9.1796875" defaultRowHeight="14.5" x14ac:dyDescent="0.35"/>
  <cols>
    <col min="1" max="1" width="19" style="27" bestFit="1" customWidth="1"/>
    <col min="2" max="2" width="28.453125" style="27" customWidth="1"/>
    <col min="3" max="3" width="46.453125" style="18" customWidth="1"/>
    <col min="4" max="4" width="7.81640625" style="27" customWidth="1"/>
    <col min="5" max="5" width="25.54296875" style="27" customWidth="1"/>
    <col min="6" max="6" width="16.7265625" style="27" customWidth="1"/>
    <col min="7" max="7" width="17" style="27" customWidth="1"/>
    <col min="8" max="8" width="20.54296875" style="27" customWidth="1"/>
    <col min="9" max="9" width="18" style="27" customWidth="1"/>
    <col min="10" max="10" width="15" style="27" customWidth="1"/>
    <col min="11" max="11" width="9.1796875" style="27"/>
    <col min="12" max="12" width="13.1796875" style="66" customWidth="1"/>
    <col min="13" max="16384" width="9.1796875" style="2"/>
  </cols>
  <sheetData>
    <row r="1" spans="1:12" ht="23.5" thickBot="1" x14ac:dyDescent="0.4">
      <c r="A1" s="104" t="s">
        <v>617</v>
      </c>
      <c r="B1" s="105" t="s">
        <v>618</v>
      </c>
      <c r="C1" s="105" t="s">
        <v>619</v>
      </c>
      <c r="D1" s="105" t="s">
        <v>620</v>
      </c>
      <c r="E1" s="105" t="s">
        <v>621</v>
      </c>
      <c r="F1" s="105" t="s">
        <v>622</v>
      </c>
      <c r="G1" s="105" t="s">
        <v>623</v>
      </c>
      <c r="H1" s="105" t="s">
        <v>624</v>
      </c>
      <c r="I1" s="105" t="s">
        <v>625</v>
      </c>
      <c r="J1" s="105" t="s">
        <v>626</v>
      </c>
      <c r="K1" s="106" t="s">
        <v>627</v>
      </c>
      <c r="L1" s="56" t="s">
        <v>628</v>
      </c>
    </row>
    <row r="2" spans="1:12" ht="15" thickBot="1" x14ac:dyDescent="0.4">
      <c r="A2" s="234" t="s">
        <v>629</v>
      </c>
      <c r="B2" s="235"/>
      <c r="C2" s="235"/>
      <c r="D2" s="235"/>
      <c r="E2" s="235"/>
      <c r="F2" s="235"/>
      <c r="G2" s="235"/>
      <c r="H2" s="235"/>
      <c r="I2" s="235"/>
      <c r="J2" s="235"/>
      <c r="K2" s="235"/>
      <c r="L2" s="236"/>
    </row>
    <row r="3" spans="1:12" ht="15" thickBot="1" x14ac:dyDescent="0.4">
      <c r="A3" s="223" t="s">
        <v>630</v>
      </c>
      <c r="B3" s="224"/>
      <c r="C3" s="224"/>
      <c r="D3" s="224"/>
      <c r="E3" s="224"/>
      <c r="F3" s="224"/>
      <c r="G3" s="224"/>
      <c r="H3" s="224"/>
      <c r="I3" s="224"/>
      <c r="J3" s="224"/>
      <c r="K3" s="224"/>
      <c r="L3" s="225"/>
    </row>
    <row r="4" spans="1:12" ht="35" thickBot="1" x14ac:dyDescent="0.4">
      <c r="A4" s="107" t="s">
        <v>22</v>
      </c>
      <c r="B4" s="20" t="s">
        <v>23</v>
      </c>
      <c r="C4" s="20" t="s">
        <v>24</v>
      </c>
      <c r="D4" s="20" t="s">
        <v>25</v>
      </c>
      <c r="E4" s="19"/>
      <c r="F4" s="19"/>
      <c r="G4" s="19"/>
      <c r="H4" s="20" t="s">
        <v>631</v>
      </c>
      <c r="I4" s="19"/>
      <c r="J4" s="19"/>
      <c r="K4" s="25"/>
      <c r="L4" s="58" t="s">
        <v>632</v>
      </c>
    </row>
    <row r="5" spans="1:12" ht="46.5" thickBot="1" x14ac:dyDescent="0.4">
      <c r="A5" s="107" t="s">
        <v>26</v>
      </c>
      <c r="B5" s="21" t="s">
        <v>27</v>
      </c>
      <c r="C5" s="19"/>
      <c r="D5" s="20" t="s">
        <v>25</v>
      </c>
      <c r="E5" s="19"/>
      <c r="F5" s="19"/>
      <c r="G5" s="20" t="s">
        <v>633</v>
      </c>
      <c r="H5" s="20" t="s">
        <v>634</v>
      </c>
      <c r="I5" s="19"/>
      <c r="J5" s="19"/>
      <c r="K5" s="25"/>
      <c r="L5" s="58" t="s">
        <v>635</v>
      </c>
    </row>
    <row r="6" spans="1:12" ht="35" thickBot="1" x14ac:dyDescent="0.4">
      <c r="A6" s="142" t="s">
        <v>28</v>
      </c>
      <c r="B6" s="144" t="s">
        <v>29</v>
      </c>
      <c r="C6" s="143"/>
      <c r="D6" s="141" t="s">
        <v>25</v>
      </c>
      <c r="E6" s="141" t="s">
        <v>30</v>
      </c>
      <c r="F6" s="138"/>
      <c r="G6" s="138"/>
      <c r="H6" s="21" t="s">
        <v>1035</v>
      </c>
      <c r="I6" s="138"/>
      <c r="J6" s="138"/>
      <c r="K6" s="139"/>
      <c r="L6" s="140" t="s">
        <v>632</v>
      </c>
    </row>
    <row r="7" spans="1:12" ht="98.25" customHeight="1" thickBot="1" x14ac:dyDescent="0.4">
      <c r="A7" s="111" t="s">
        <v>31</v>
      </c>
      <c r="B7" s="21" t="s">
        <v>32</v>
      </c>
      <c r="C7" s="43" t="s">
        <v>33</v>
      </c>
      <c r="D7" s="43" t="s">
        <v>34</v>
      </c>
      <c r="E7" s="44"/>
      <c r="F7" s="44"/>
      <c r="G7" s="43" t="s">
        <v>636</v>
      </c>
      <c r="H7" s="44"/>
      <c r="I7" s="44"/>
      <c r="J7" s="44"/>
      <c r="K7" s="55"/>
      <c r="L7" s="57" t="s">
        <v>632</v>
      </c>
    </row>
    <row r="8" spans="1:12" ht="98.25" customHeight="1" thickBot="1" x14ac:dyDescent="0.4">
      <c r="A8" s="98" t="s">
        <v>1134</v>
      </c>
      <c r="B8" s="151" t="s">
        <v>918</v>
      </c>
      <c r="C8" s="151" t="s">
        <v>1131</v>
      </c>
      <c r="D8" s="151" t="s">
        <v>920</v>
      </c>
      <c r="E8" s="151"/>
      <c r="F8" s="151"/>
      <c r="G8" s="151" t="s">
        <v>1132</v>
      </c>
      <c r="H8" s="151"/>
      <c r="I8" s="151"/>
      <c r="J8" s="151"/>
      <c r="K8" s="151" t="s">
        <v>1133</v>
      </c>
      <c r="L8" s="60" t="s">
        <v>632</v>
      </c>
    </row>
    <row r="9" spans="1:12" ht="24.75" customHeight="1" thickBot="1" x14ac:dyDescent="0.4">
      <c r="A9" s="217" t="s">
        <v>35</v>
      </c>
      <c r="B9" s="218"/>
      <c r="C9" s="218"/>
      <c r="D9" s="218"/>
      <c r="E9" s="218"/>
      <c r="F9" s="218"/>
      <c r="G9" s="218"/>
      <c r="H9" s="218"/>
      <c r="I9" s="218"/>
      <c r="J9" s="218"/>
      <c r="K9" s="218"/>
      <c r="L9" s="219"/>
    </row>
    <row r="10" spans="1:12" ht="92.5" thickBot="1" x14ac:dyDescent="0.4">
      <c r="A10" s="114" t="s">
        <v>36</v>
      </c>
      <c r="B10" s="145" t="s">
        <v>37</v>
      </c>
      <c r="C10" s="45" t="s">
        <v>38</v>
      </c>
      <c r="D10" s="145" t="s">
        <v>25</v>
      </c>
      <c r="E10" s="21" t="s">
        <v>39</v>
      </c>
      <c r="F10" s="46"/>
      <c r="G10" s="46"/>
      <c r="H10" s="46"/>
      <c r="I10" s="46"/>
      <c r="J10" s="45" t="s">
        <v>637</v>
      </c>
      <c r="K10" s="130"/>
      <c r="L10" s="146" t="s">
        <v>940</v>
      </c>
    </row>
    <row r="11" spans="1:12" ht="15" thickBot="1" x14ac:dyDescent="0.4">
      <c r="A11" s="217" t="s">
        <v>40</v>
      </c>
      <c r="B11" s="218"/>
      <c r="C11" s="218"/>
      <c r="D11" s="218"/>
      <c r="E11" s="218"/>
      <c r="F11" s="218"/>
      <c r="G11" s="218"/>
      <c r="H11" s="218"/>
      <c r="I11" s="218"/>
      <c r="J11" s="218"/>
      <c r="K11" s="218"/>
      <c r="L11" s="219"/>
    </row>
    <row r="12" spans="1:12" ht="96.75" customHeight="1" thickBot="1" x14ac:dyDescent="0.4">
      <c r="A12" s="96" t="s">
        <v>41</v>
      </c>
      <c r="B12" s="118" t="s">
        <v>42</v>
      </c>
      <c r="C12" s="101" t="s">
        <v>1135</v>
      </c>
      <c r="D12" s="118" t="s">
        <v>25</v>
      </c>
      <c r="E12" s="118" t="s">
        <v>44</v>
      </c>
      <c r="F12" s="99"/>
      <c r="G12" s="118" t="s">
        <v>638</v>
      </c>
      <c r="H12" s="118" t="s">
        <v>639</v>
      </c>
      <c r="I12" s="99"/>
      <c r="J12" s="99"/>
      <c r="K12" s="119"/>
      <c r="L12" s="60" t="s">
        <v>632</v>
      </c>
    </row>
    <row r="13" spans="1:12" ht="172.5" customHeight="1" thickBot="1" x14ac:dyDescent="0.4">
      <c r="A13" s="114" t="s">
        <v>45</v>
      </c>
      <c r="B13" s="21" t="s">
        <v>46</v>
      </c>
      <c r="C13" s="45" t="s">
        <v>47</v>
      </c>
      <c r="D13" s="45" t="s">
        <v>48</v>
      </c>
      <c r="E13" s="46"/>
      <c r="F13" s="46"/>
      <c r="G13" s="45" t="s">
        <v>640</v>
      </c>
      <c r="H13" s="46"/>
      <c r="I13" s="46"/>
      <c r="J13" s="46"/>
      <c r="K13" s="130"/>
      <c r="L13" s="129" t="s">
        <v>632</v>
      </c>
    </row>
    <row r="14" spans="1:12" ht="24.75" customHeight="1" thickBot="1" x14ac:dyDescent="0.4">
      <c r="A14" s="217" t="s">
        <v>49</v>
      </c>
      <c r="B14" s="218"/>
      <c r="C14" s="218"/>
      <c r="D14" s="218"/>
      <c r="E14" s="218"/>
      <c r="F14" s="218"/>
      <c r="G14" s="218"/>
      <c r="H14" s="218"/>
      <c r="I14" s="218"/>
      <c r="J14" s="218"/>
      <c r="K14" s="218"/>
      <c r="L14" s="219"/>
    </row>
    <row r="15" spans="1:12" ht="46.5" thickBot="1" x14ac:dyDescent="0.4">
      <c r="A15" s="132" t="s">
        <v>50</v>
      </c>
      <c r="B15" s="128" t="s">
        <v>51</v>
      </c>
      <c r="C15" s="128" t="s">
        <v>52</v>
      </c>
      <c r="D15" s="128" t="s">
        <v>25</v>
      </c>
      <c r="E15" s="128" t="s">
        <v>53</v>
      </c>
      <c r="F15" s="131"/>
      <c r="G15" s="131"/>
      <c r="H15" s="128" t="s">
        <v>641</v>
      </c>
      <c r="I15" s="131"/>
      <c r="J15" s="131"/>
      <c r="K15" s="147"/>
      <c r="L15" s="61" t="s">
        <v>938</v>
      </c>
    </row>
    <row r="16" spans="1:12" ht="46.5" thickBot="1" x14ac:dyDescent="0.4">
      <c r="A16" s="111" t="s">
        <v>54</v>
      </c>
      <c r="B16" s="43" t="s">
        <v>55</v>
      </c>
      <c r="C16" s="43" t="s">
        <v>52</v>
      </c>
      <c r="D16" s="43" t="s">
        <v>25</v>
      </c>
      <c r="E16" s="43" t="s">
        <v>56</v>
      </c>
      <c r="F16" s="44"/>
      <c r="G16" s="44"/>
      <c r="H16" s="43" t="s">
        <v>641</v>
      </c>
      <c r="I16" s="44"/>
      <c r="J16" s="44"/>
      <c r="K16" s="55"/>
      <c r="L16" s="57" t="s">
        <v>939</v>
      </c>
    </row>
    <row r="17" spans="1:12" ht="58" thickBot="1" x14ac:dyDescent="0.4">
      <c r="A17" s="111" t="s">
        <v>57</v>
      </c>
      <c r="B17" s="43" t="s">
        <v>58</v>
      </c>
      <c r="C17" s="43" t="s">
        <v>52</v>
      </c>
      <c r="D17" s="43" t="s">
        <v>25</v>
      </c>
      <c r="E17" s="43" t="s">
        <v>59</v>
      </c>
      <c r="F17" s="44"/>
      <c r="G17" s="44"/>
      <c r="H17" s="43" t="s">
        <v>641</v>
      </c>
      <c r="I17" s="44"/>
      <c r="J17" s="44"/>
      <c r="K17" s="55"/>
      <c r="L17" s="57" t="s">
        <v>939</v>
      </c>
    </row>
    <row r="18" spans="1:12" ht="58" thickBot="1" x14ac:dyDescent="0.4">
      <c r="A18" s="111" t="s">
        <v>60</v>
      </c>
      <c r="B18" s="43" t="s">
        <v>61</v>
      </c>
      <c r="C18" s="43" t="s">
        <v>52</v>
      </c>
      <c r="D18" s="43" t="s">
        <v>25</v>
      </c>
      <c r="E18" s="43" t="s">
        <v>62</v>
      </c>
      <c r="F18" s="44"/>
      <c r="G18" s="44"/>
      <c r="H18" s="43" t="s">
        <v>641</v>
      </c>
      <c r="I18" s="44"/>
      <c r="J18" s="44"/>
      <c r="K18" s="55"/>
      <c r="L18" s="57" t="s">
        <v>939</v>
      </c>
    </row>
    <row r="19" spans="1:12" ht="58" thickBot="1" x14ac:dyDescent="0.4">
      <c r="A19" s="111" t="s">
        <v>63</v>
      </c>
      <c r="B19" s="43" t="s">
        <v>64</v>
      </c>
      <c r="C19" s="43" t="s">
        <v>52</v>
      </c>
      <c r="D19" s="43" t="s">
        <v>25</v>
      </c>
      <c r="E19" s="43" t="s">
        <v>65</v>
      </c>
      <c r="F19" s="44"/>
      <c r="G19" s="44"/>
      <c r="H19" s="43" t="s">
        <v>641</v>
      </c>
      <c r="I19" s="44"/>
      <c r="J19" s="44"/>
      <c r="K19" s="55"/>
      <c r="L19" s="57" t="s">
        <v>939</v>
      </c>
    </row>
    <row r="20" spans="1:12" ht="46.5" thickBot="1" x14ac:dyDescent="0.4">
      <c r="A20" s="111" t="s">
        <v>66</v>
      </c>
      <c r="B20" s="43" t="s">
        <v>67</v>
      </c>
      <c r="C20" s="43" t="s">
        <v>52</v>
      </c>
      <c r="D20" s="43" t="s">
        <v>25</v>
      </c>
      <c r="E20" s="43" t="s">
        <v>68</v>
      </c>
      <c r="F20" s="44"/>
      <c r="G20" s="44"/>
      <c r="H20" s="43" t="s">
        <v>641</v>
      </c>
      <c r="I20" s="44"/>
      <c r="J20" s="44"/>
      <c r="K20" s="55"/>
      <c r="L20" s="57" t="s">
        <v>939</v>
      </c>
    </row>
    <row r="21" spans="1:12" ht="46.5" thickBot="1" x14ac:dyDescent="0.4">
      <c r="A21" s="96" t="s">
        <v>69</v>
      </c>
      <c r="B21" s="118" t="s">
        <v>1172</v>
      </c>
      <c r="C21" s="99"/>
      <c r="D21" s="118" t="s">
        <v>25</v>
      </c>
      <c r="E21" s="118" t="s">
        <v>70</v>
      </c>
      <c r="F21" s="99"/>
      <c r="G21" s="99"/>
      <c r="H21" s="118" t="s">
        <v>642</v>
      </c>
      <c r="I21" s="99"/>
      <c r="J21" s="99"/>
      <c r="K21" s="117" t="s">
        <v>1036</v>
      </c>
      <c r="L21" s="60" t="s">
        <v>632</v>
      </c>
    </row>
    <row r="22" spans="1:12" ht="15" thickBot="1" x14ac:dyDescent="0.4">
      <c r="A22" s="217" t="s">
        <v>643</v>
      </c>
      <c r="B22" s="218"/>
      <c r="C22" s="218"/>
      <c r="D22" s="218"/>
      <c r="E22" s="218"/>
      <c r="F22" s="218"/>
      <c r="G22" s="218"/>
      <c r="H22" s="218"/>
      <c r="I22" s="218"/>
      <c r="J22" s="218"/>
      <c r="K22" s="218"/>
      <c r="L22" s="219"/>
    </row>
    <row r="23" spans="1:12" ht="53.25" customHeight="1" thickBot="1" x14ac:dyDescent="0.4">
      <c r="A23" s="107" t="s">
        <v>644</v>
      </c>
      <c r="B23" s="19" t="s">
        <v>71</v>
      </c>
      <c r="C23" s="22"/>
      <c r="D23" s="19"/>
      <c r="E23" s="19"/>
      <c r="F23" s="19"/>
      <c r="G23" s="19"/>
      <c r="H23" s="19"/>
      <c r="I23" s="19"/>
      <c r="J23" s="19"/>
      <c r="K23" s="25"/>
      <c r="L23" s="102"/>
    </row>
    <row r="24" spans="1:12" ht="69.5" thickBot="1" x14ac:dyDescent="0.4">
      <c r="A24" s="111" t="s">
        <v>72</v>
      </c>
      <c r="B24" s="133" t="s">
        <v>73</v>
      </c>
      <c r="C24" s="148"/>
      <c r="D24" s="122" t="s">
        <v>34</v>
      </c>
      <c r="E24" s="43" t="s">
        <v>74</v>
      </c>
      <c r="F24" s="44"/>
      <c r="G24" s="43" t="s">
        <v>645</v>
      </c>
      <c r="H24" s="21" t="s">
        <v>1037</v>
      </c>
      <c r="I24" s="44"/>
      <c r="J24" s="44"/>
      <c r="K24" s="55"/>
      <c r="L24" s="61" t="s">
        <v>646</v>
      </c>
    </row>
    <row r="25" spans="1:12" ht="161.5" thickBot="1" x14ac:dyDescent="0.4">
      <c r="A25" s="96" t="s">
        <v>75</v>
      </c>
      <c r="B25" s="118" t="s">
        <v>76</v>
      </c>
      <c r="C25" s="101" t="s">
        <v>1038</v>
      </c>
      <c r="D25" s="118" t="s">
        <v>34</v>
      </c>
      <c r="E25" s="118" t="s">
        <v>78</v>
      </c>
      <c r="F25" s="99"/>
      <c r="G25" s="118" t="s">
        <v>647</v>
      </c>
      <c r="H25" s="99"/>
      <c r="I25" s="99"/>
      <c r="J25" s="99"/>
      <c r="K25" s="119"/>
      <c r="L25" s="60" t="s">
        <v>648</v>
      </c>
    </row>
    <row r="26" spans="1:12" ht="69.5" thickBot="1" x14ac:dyDescent="0.4">
      <c r="A26" s="107" t="s">
        <v>79</v>
      </c>
      <c r="B26" s="20" t="s">
        <v>80</v>
      </c>
      <c r="C26" s="20" t="s">
        <v>81</v>
      </c>
      <c r="D26" s="20" t="s">
        <v>34</v>
      </c>
      <c r="E26" s="19"/>
      <c r="F26" s="19"/>
      <c r="G26" s="19"/>
      <c r="H26" s="20" t="s">
        <v>649</v>
      </c>
      <c r="I26" s="19"/>
      <c r="J26" s="19"/>
      <c r="K26" s="25"/>
      <c r="L26" s="58" t="s">
        <v>648</v>
      </c>
    </row>
    <row r="27" spans="1:12" ht="46.5" thickBot="1" x14ac:dyDescent="0.4">
      <c r="A27" s="107" t="s">
        <v>82</v>
      </c>
      <c r="B27" s="20" t="s">
        <v>83</v>
      </c>
      <c r="C27" s="20" t="s">
        <v>84</v>
      </c>
      <c r="D27" s="20" t="s">
        <v>34</v>
      </c>
      <c r="E27" s="20" t="s">
        <v>85</v>
      </c>
      <c r="F27" s="19"/>
      <c r="G27" s="20" t="s">
        <v>650</v>
      </c>
      <c r="H27" s="20" t="s">
        <v>651</v>
      </c>
      <c r="I27" s="19"/>
      <c r="J27" s="19"/>
      <c r="K27" s="25"/>
      <c r="L27" s="59" t="s">
        <v>648</v>
      </c>
    </row>
    <row r="28" spans="1:12" ht="72" customHeight="1" thickBot="1" x14ac:dyDescent="0.4">
      <c r="A28" s="111" t="s">
        <v>86</v>
      </c>
      <c r="B28" s="21" t="s">
        <v>87</v>
      </c>
      <c r="C28" s="43" t="s">
        <v>88</v>
      </c>
      <c r="D28" s="43" t="s">
        <v>34</v>
      </c>
      <c r="E28" s="43" t="s">
        <v>89</v>
      </c>
      <c r="F28" s="44"/>
      <c r="G28" s="43" t="s">
        <v>652</v>
      </c>
      <c r="H28" s="43" t="s">
        <v>653</v>
      </c>
      <c r="I28" s="44"/>
      <c r="J28" s="44"/>
      <c r="K28" s="44"/>
      <c r="L28" s="120" t="s">
        <v>941</v>
      </c>
    </row>
    <row r="29" spans="1:12" ht="24.75" customHeight="1" thickBot="1" x14ac:dyDescent="0.4">
      <c r="A29" s="217" t="s">
        <v>90</v>
      </c>
      <c r="B29" s="218"/>
      <c r="C29" s="218"/>
      <c r="D29" s="218"/>
      <c r="E29" s="218"/>
      <c r="F29" s="218"/>
      <c r="G29" s="218"/>
      <c r="H29" s="218"/>
      <c r="I29" s="218"/>
      <c r="J29" s="218"/>
      <c r="K29" s="218"/>
      <c r="L29" s="219"/>
    </row>
    <row r="30" spans="1:12" ht="138.5" thickBot="1" x14ac:dyDescent="0.4">
      <c r="A30" s="96" t="s">
        <v>91</v>
      </c>
      <c r="B30" s="118" t="s">
        <v>92</v>
      </c>
      <c r="C30" s="101" t="s">
        <v>1136</v>
      </c>
      <c r="D30" s="118" t="s">
        <v>34</v>
      </c>
      <c r="E30" s="118" t="s">
        <v>93</v>
      </c>
      <c r="F30" s="99"/>
      <c r="G30" s="99"/>
      <c r="H30" s="101" t="s">
        <v>1039</v>
      </c>
      <c r="I30" s="101" t="s">
        <v>1040</v>
      </c>
      <c r="J30" s="99"/>
      <c r="K30" s="99"/>
      <c r="L30" s="121" t="s">
        <v>942</v>
      </c>
    </row>
    <row r="31" spans="1:12" ht="205.5" customHeight="1" thickBot="1" x14ac:dyDescent="0.4">
      <c r="A31" s="98" t="s">
        <v>860</v>
      </c>
      <c r="B31" s="151" t="s">
        <v>861</v>
      </c>
      <c r="C31" s="151" t="s">
        <v>1173</v>
      </c>
      <c r="D31" s="118" t="s">
        <v>34</v>
      </c>
      <c r="E31" s="151"/>
      <c r="F31" s="98"/>
      <c r="G31" s="151" t="s">
        <v>1137</v>
      </c>
      <c r="H31" s="151"/>
      <c r="I31" s="151"/>
      <c r="J31" s="98"/>
      <c r="K31" s="98"/>
      <c r="L31" s="60" t="s">
        <v>632</v>
      </c>
    </row>
    <row r="32" spans="1:12" ht="278.25" customHeight="1" thickBot="1" x14ac:dyDescent="0.4">
      <c r="A32" s="98" t="s">
        <v>862</v>
      </c>
      <c r="B32" s="151" t="s">
        <v>1138</v>
      </c>
      <c r="C32" s="151" t="s">
        <v>866</v>
      </c>
      <c r="D32" s="151" t="s">
        <v>1139</v>
      </c>
      <c r="E32" s="151"/>
      <c r="F32" s="98"/>
      <c r="G32" s="151" t="s">
        <v>1140</v>
      </c>
      <c r="H32" s="151" t="s">
        <v>1141</v>
      </c>
      <c r="I32" s="151"/>
      <c r="J32" s="98"/>
      <c r="K32" s="151" t="s">
        <v>1142</v>
      </c>
      <c r="L32" s="60" t="s">
        <v>632</v>
      </c>
    </row>
    <row r="33" spans="1:12" ht="115.5" thickBot="1" x14ac:dyDescent="0.4">
      <c r="A33" s="114" t="s">
        <v>96</v>
      </c>
      <c r="B33" s="21" t="s">
        <v>94</v>
      </c>
      <c r="C33" s="21" t="s">
        <v>95</v>
      </c>
      <c r="D33" s="21" t="s">
        <v>34</v>
      </c>
      <c r="E33" s="21" t="s">
        <v>97</v>
      </c>
      <c r="F33" s="22"/>
      <c r="G33" s="22"/>
      <c r="H33" s="21" t="s">
        <v>654</v>
      </c>
      <c r="I33" s="22"/>
      <c r="J33" s="22"/>
      <c r="K33" s="17"/>
      <c r="L33" s="129" t="s">
        <v>655</v>
      </c>
    </row>
    <row r="34" spans="1:12" ht="118.5" customHeight="1" thickBot="1" x14ac:dyDescent="0.4">
      <c r="A34" s="96" t="s">
        <v>98</v>
      </c>
      <c r="B34" s="118" t="s">
        <v>867</v>
      </c>
      <c r="C34" s="99"/>
      <c r="D34" s="118" t="s">
        <v>34</v>
      </c>
      <c r="E34" s="99"/>
      <c r="F34" s="99"/>
      <c r="G34" s="99"/>
      <c r="H34" s="118" t="s">
        <v>656</v>
      </c>
      <c r="I34" s="99"/>
      <c r="J34" s="99"/>
      <c r="K34" s="149" t="s">
        <v>943</v>
      </c>
      <c r="L34" s="60" t="s">
        <v>655</v>
      </c>
    </row>
    <row r="35" spans="1:12" ht="106.5" customHeight="1" thickBot="1" x14ac:dyDescent="0.4">
      <c r="A35" s="98" t="s">
        <v>99</v>
      </c>
      <c r="B35" s="151" t="s">
        <v>1143</v>
      </c>
      <c r="C35" s="151" t="s">
        <v>1144</v>
      </c>
      <c r="D35" s="151" t="s">
        <v>34</v>
      </c>
      <c r="E35" s="151"/>
      <c r="F35" s="151"/>
      <c r="G35" s="151" t="s">
        <v>1145</v>
      </c>
      <c r="H35" s="151"/>
      <c r="I35" s="151"/>
      <c r="J35" s="151"/>
      <c r="K35" s="151" t="s">
        <v>1146</v>
      </c>
      <c r="L35" s="60" t="s">
        <v>632</v>
      </c>
    </row>
    <row r="36" spans="1:12" ht="39" customHeight="1" thickBot="1" x14ac:dyDescent="0.4">
      <c r="A36" s="226" t="s">
        <v>102</v>
      </c>
      <c r="B36" s="227"/>
      <c r="C36" s="227"/>
      <c r="D36" s="227"/>
      <c r="E36" s="227"/>
      <c r="F36" s="227"/>
      <c r="G36" s="227"/>
      <c r="H36" s="227"/>
      <c r="I36" s="227"/>
      <c r="J36" s="227"/>
      <c r="K36" s="227"/>
      <c r="L36" s="228"/>
    </row>
    <row r="37" spans="1:12" ht="92.5" thickBot="1" x14ac:dyDescent="0.4">
      <c r="A37" s="114" t="s">
        <v>103</v>
      </c>
      <c r="B37" s="21" t="s">
        <v>104</v>
      </c>
      <c r="C37" s="21" t="s">
        <v>105</v>
      </c>
      <c r="D37" s="21" t="s">
        <v>34</v>
      </c>
      <c r="E37" s="21" t="s">
        <v>106</v>
      </c>
      <c r="F37" s="22"/>
      <c r="G37" s="22"/>
      <c r="H37" s="22"/>
      <c r="I37" s="21" t="s">
        <v>657</v>
      </c>
      <c r="J37" s="22"/>
      <c r="K37" s="62" t="s">
        <v>658</v>
      </c>
      <c r="L37" s="129" t="s">
        <v>659</v>
      </c>
    </row>
    <row r="38" spans="1:12" ht="117.75" customHeight="1" thickBot="1" x14ac:dyDescent="0.4">
      <c r="A38" s="96" t="s">
        <v>107</v>
      </c>
      <c r="B38" s="118" t="s">
        <v>108</v>
      </c>
      <c r="C38" s="118" t="s">
        <v>109</v>
      </c>
      <c r="D38" s="118" t="s">
        <v>34</v>
      </c>
      <c r="E38" s="99"/>
      <c r="F38" s="99"/>
      <c r="G38" s="99"/>
      <c r="H38" s="118" t="s">
        <v>660</v>
      </c>
      <c r="I38" s="99"/>
      <c r="J38" s="99"/>
      <c r="K38" s="118" t="s">
        <v>661</v>
      </c>
      <c r="L38" s="121" t="s">
        <v>662</v>
      </c>
    </row>
    <row r="39" spans="1:12" ht="81" thickBot="1" x14ac:dyDescent="0.4">
      <c r="A39" s="114" t="s">
        <v>110</v>
      </c>
      <c r="B39" s="21" t="s">
        <v>111</v>
      </c>
      <c r="C39" s="21" t="s">
        <v>112</v>
      </c>
      <c r="D39" s="21" t="s">
        <v>34</v>
      </c>
      <c r="E39" s="22"/>
      <c r="F39" s="22"/>
      <c r="G39" s="21" t="s">
        <v>663</v>
      </c>
      <c r="H39" s="22"/>
      <c r="I39" s="22"/>
      <c r="J39" s="22"/>
      <c r="K39" s="62" t="s">
        <v>661</v>
      </c>
      <c r="L39" s="129" t="s">
        <v>662</v>
      </c>
    </row>
    <row r="40" spans="1:12" ht="112.5" customHeight="1" thickBot="1" x14ac:dyDescent="0.4">
      <c r="A40" s="96" t="s">
        <v>113</v>
      </c>
      <c r="B40" s="118" t="s">
        <v>114</v>
      </c>
      <c r="C40" s="118" t="s">
        <v>115</v>
      </c>
      <c r="D40" s="118" t="s">
        <v>34</v>
      </c>
      <c r="E40" s="99"/>
      <c r="F40" s="99"/>
      <c r="G40" s="99"/>
      <c r="H40" s="101" t="s">
        <v>1041</v>
      </c>
      <c r="I40" s="99"/>
      <c r="J40" s="99"/>
      <c r="K40" s="150" t="s">
        <v>661</v>
      </c>
      <c r="L40" s="60" t="s">
        <v>662</v>
      </c>
    </row>
    <row r="41" spans="1:12" ht="143.25" customHeight="1" thickBot="1" x14ac:dyDescent="0.4">
      <c r="A41" s="96" t="s">
        <v>116</v>
      </c>
      <c r="B41" s="118" t="s">
        <v>117</v>
      </c>
      <c r="C41" s="101" t="s">
        <v>1042</v>
      </c>
      <c r="D41" s="118" t="s">
        <v>34</v>
      </c>
      <c r="E41" s="101" t="s">
        <v>1043</v>
      </c>
      <c r="F41" s="99"/>
      <c r="G41" s="99"/>
      <c r="H41" s="118" t="s">
        <v>664</v>
      </c>
      <c r="I41" s="118" t="s">
        <v>665</v>
      </c>
      <c r="J41" s="99"/>
      <c r="K41" s="150" t="s">
        <v>661</v>
      </c>
      <c r="L41" s="60" t="s">
        <v>662</v>
      </c>
    </row>
    <row r="42" spans="1:12" ht="81" thickBot="1" x14ac:dyDescent="0.4">
      <c r="A42" s="107" t="s">
        <v>120</v>
      </c>
      <c r="B42" s="20" t="s">
        <v>121</v>
      </c>
      <c r="C42" s="20" t="s">
        <v>122</v>
      </c>
      <c r="D42" s="20" t="s">
        <v>34</v>
      </c>
      <c r="E42" s="19"/>
      <c r="F42" s="19"/>
      <c r="G42" s="20" t="s">
        <v>1265</v>
      </c>
      <c r="H42" s="20" t="s">
        <v>1266</v>
      </c>
      <c r="I42" s="19"/>
      <c r="J42" s="19"/>
      <c r="K42" s="63" t="s">
        <v>661</v>
      </c>
      <c r="L42" s="59" t="s">
        <v>662</v>
      </c>
    </row>
    <row r="43" spans="1:12" ht="81" thickBot="1" x14ac:dyDescent="0.4">
      <c r="A43" s="114" t="s">
        <v>123</v>
      </c>
      <c r="B43" s="21" t="s">
        <v>124</v>
      </c>
      <c r="C43" s="21" t="s">
        <v>125</v>
      </c>
      <c r="D43" s="21" t="s">
        <v>34</v>
      </c>
      <c r="E43" s="21" t="s">
        <v>126</v>
      </c>
      <c r="F43" s="22"/>
      <c r="G43" s="22"/>
      <c r="H43" s="21" t="s">
        <v>666</v>
      </c>
      <c r="I43" s="22"/>
      <c r="J43" s="22"/>
      <c r="K43" s="62" t="s">
        <v>661</v>
      </c>
      <c r="L43" s="61" t="s">
        <v>662</v>
      </c>
    </row>
    <row r="44" spans="1:12" ht="81" thickBot="1" x14ac:dyDescent="0.4">
      <c r="A44" s="96" t="s">
        <v>127</v>
      </c>
      <c r="B44" s="118" t="s">
        <v>128</v>
      </c>
      <c r="C44" s="101" t="s">
        <v>1044</v>
      </c>
      <c r="D44" s="118" t="s">
        <v>34</v>
      </c>
      <c r="E44" s="99"/>
      <c r="F44" s="99"/>
      <c r="G44" s="99"/>
      <c r="H44" s="118" t="s">
        <v>667</v>
      </c>
      <c r="I44" s="99"/>
      <c r="J44" s="99"/>
      <c r="K44" s="150" t="s">
        <v>661</v>
      </c>
      <c r="L44" s="60" t="s">
        <v>662</v>
      </c>
    </row>
    <row r="45" spans="1:12" ht="81" thickBot="1" x14ac:dyDescent="0.4">
      <c r="A45" s="107" t="s">
        <v>130</v>
      </c>
      <c r="B45" s="20" t="s">
        <v>131</v>
      </c>
      <c r="C45" s="20" t="s">
        <v>132</v>
      </c>
      <c r="D45" s="19"/>
      <c r="E45" s="19"/>
      <c r="F45" s="19"/>
      <c r="G45" s="19"/>
      <c r="H45" s="20" t="s">
        <v>668</v>
      </c>
      <c r="I45" s="19"/>
      <c r="J45" s="19"/>
      <c r="K45" s="63" t="s">
        <v>661</v>
      </c>
      <c r="L45" s="59" t="s">
        <v>662</v>
      </c>
    </row>
    <row r="46" spans="1:12" ht="81" thickBot="1" x14ac:dyDescent="0.4">
      <c r="A46" s="114" t="s">
        <v>133</v>
      </c>
      <c r="B46" s="21" t="s">
        <v>134</v>
      </c>
      <c r="C46" s="21" t="s">
        <v>135</v>
      </c>
      <c r="D46" s="21" t="s">
        <v>34</v>
      </c>
      <c r="E46" s="21" t="s">
        <v>136</v>
      </c>
      <c r="F46" s="22"/>
      <c r="G46" s="22"/>
      <c r="H46" s="21" t="s">
        <v>669</v>
      </c>
      <c r="I46" s="22"/>
      <c r="J46" s="22"/>
      <c r="K46" s="62" t="s">
        <v>661</v>
      </c>
      <c r="L46" s="61" t="s">
        <v>662</v>
      </c>
    </row>
    <row r="47" spans="1:12" ht="81" thickBot="1" x14ac:dyDescent="0.4">
      <c r="A47" s="96" t="s">
        <v>137</v>
      </c>
      <c r="B47" s="101" t="s">
        <v>138</v>
      </c>
      <c r="C47" s="118" t="s">
        <v>139</v>
      </c>
      <c r="D47" s="118" t="s">
        <v>34</v>
      </c>
      <c r="E47" s="99"/>
      <c r="F47" s="99"/>
      <c r="G47" s="99"/>
      <c r="H47" s="118" t="s">
        <v>670</v>
      </c>
      <c r="I47" s="99"/>
      <c r="J47" s="99"/>
      <c r="K47" s="150" t="s">
        <v>661</v>
      </c>
      <c r="L47" s="60" t="s">
        <v>662</v>
      </c>
    </row>
    <row r="48" spans="1:12" ht="81" thickBot="1" x14ac:dyDescent="0.4">
      <c r="A48" s="107" t="s">
        <v>140</v>
      </c>
      <c r="B48" s="20" t="s">
        <v>141</v>
      </c>
      <c r="C48" s="20" t="s">
        <v>136</v>
      </c>
      <c r="D48" s="20" t="s">
        <v>34</v>
      </c>
      <c r="E48" s="20" t="s">
        <v>142</v>
      </c>
      <c r="F48" s="19"/>
      <c r="G48" s="19"/>
      <c r="H48" s="20" t="s">
        <v>671</v>
      </c>
      <c r="I48" s="19"/>
      <c r="J48" s="19"/>
      <c r="K48" s="63" t="s">
        <v>661</v>
      </c>
      <c r="L48" s="59" t="s">
        <v>662</v>
      </c>
    </row>
    <row r="49" spans="1:12" ht="81" thickBot="1" x14ac:dyDescent="0.4">
      <c r="A49" s="114" t="s">
        <v>143</v>
      </c>
      <c r="B49" s="21" t="s">
        <v>144</v>
      </c>
      <c r="C49" s="22"/>
      <c r="D49" s="21" t="s">
        <v>34</v>
      </c>
      <c r="E49" s="22"/>
      <c r="F49" s="22"/>
      <c r="G49" s="22"/>
      <c r="H49" s="21" t="s">
        <v>672</v>
      </c>
      <c r="I49" s="22"/>
      <c r="J49" s="22"/>
      <c r="K49" s="62" t="s">
        <v>661</v>
      </c>
      <c r="L49" s="61" t="s">
        <v>662</v>
      </c>
    </row>
    <row r="50" spans="1:12" ht="24.75" customHeight="1" thickBot="1" x14ac:dyDescent="0.4">
      <c r="A50" s="217" t="s">
        <v>145</v>
      </c>
      <c r="B50" s="218"/>
      <c r="C50" s="218"/>
      <c r="D50" s="218"/>
      <c r="E50" s="218"/>
      <c r="F50" s="218"/>
      <c r="G50" s="218"/>
      <c r="H50" s="218"/>
      <c r="I50" s="218"/>
      <c r="J50" s="218"/>
      <c r="K50" s="218"/>
      <c r="L50" s="219"/>
    </row>
    <row r="51" spans="1:12" ht="161.5" thickBot="1" x14ac:dyDescent="0.4">
      <c r="A51" s="108" t="s">
        <v>146</v>
      </c>
      <c r="B51" s="135" t="s">
        <v>147</v>
      </c>
      <c r="C51" s="22"/>
      <c r="D51" s="45" t="s">
        <v>34</v>
      </c>
      <c r="E51" s="46"/>
      <c r="F51" s="46"/>
      <c r="G51" s="48"/>
      <c r="H51" s="50" t="s">
        <v>673</v>
      </c>
      <c r="I51" s="50" t="s">
        <v>674</v>
      </c>
      <c r="J51" s="48"/>
      <c r="K51" s="134"/>
      <c r="L51" s="129" t="s">
        <v>944</v>
      </c>
    </row>
    <row r="52" spans="1:12" ht="161.5" thickBot="1" x14ac:dyDescent="0.4">
      <c r="A52" s="152" t="s">
        <v>148</v>
      </c>
      <c r="B52" s="153" t="s">
        <v>149</v>
      </c>
      <c r="C52" s="154" t="s">
        <v>150</v>
      </c>
      <c r="D52" s="154" t="s">
        <v>34</v>
      </c>
      <c r="E52" s="155"/>
      <c r="F52" s="155"/>
      <c r="G52" s="155"/>
      <c r="H52" s="155"/>
      <c r="I52" s="154" t="s">
        <v>675</v>
      </c>
      <c r="J52" s="155"/>
      <c r="K52" s="155"/>
      <c r="L52" s="60" t="s">
        <v>944</v>
      </c>
    </row>
    <row r="53" spans="1:12" ht="161.5" thickBot="1" x14ac:dyDescent="0.4">
      <c r="A53" s="126" t="s">
        <v>151</v>
      </c>
      <c r="B53" s="23" t="s">
        <v>1045</v>
      </c>
      <c r="C53" s="50" t="s">
        <v>153</v>
      </c>
      <c r="D53" s="50" t="s">
        <v>34</v>
      </c>
      <c r="E53" s="48"/>
      <c r="F53" s="48"/>
      <c r="G53" s="48"/>
      <c r="H53" s="48"/>
      <c r="I53" s="50" t="s">
        <v>676</v>
      </c>
      <c r="J53" s="48"/>
      <c r="K53" s="48"/>
      <c r="L53" s="129" t="s">
        <v>944</v>
      </c>
    </row>
    <row r="54" spans="1:12" ht="92.5" thickBot="1" x14ac:dyDescent="0.4">
      <c r="A54" s="96" t="s">
        <v>154</v>
      </c>
      <c r="B54" s="118" t="s">
        <v>155</v>
      </c>
      <c r="C54" s="99"/>
      <c r="D54" s="154" t="s">
        <v>34</v>
      </c>
      <c r="E54" s="155"/>
      <c r="F54" s="155"/>
      <c r="G54" s="155"/>
      <c r="H54" s="155"/>
      <c r="I54" s="154" t="s">
        <v>677</v>
      </c>
      <c r="J54" s="155"/>
      <c r="K54" s="156"/>
      <c r="L54" s="60" t="s">
        <v>945</v>
      </c>
    </row>
    <row r="55" spans="1:12" ht="36.75" customHeight="1" thickBot="1" x14ac:dyDescent="0.4">
      <c r="A55" s="229" t="s">
        <v>156</v>
      </c>
      <c r="B55" s="230"/>
      <c r="C55" s="230"/>
      <c r="D55" s="230"/>
      <c r="E55" s="230"/>
      <c r="F55" s="230"/>
      <c r="G55" s="230"/>
      <c r="H55" s="230"/>
      <c r="I55" s="230"/>
      <c r="J55" s="230"/>
      <c r="K55" s="230"/>
      <c r="L55" s="231"/>
    </row>
    <row r="56" spans="1:12" ht="138.5" thickBot="1" x14ac:dyDescent="0.4">
      <c r="A56" s="96" t="s">
        <v>157</v>
      </c>
      <c r="B56" s="101" t="s">
        <v>1174</v>
      </c>
      <c r="C56" s="101" t="s">
        <v>1147</v>
      </c>
      <c r="D56" s="118" t="s">
        <v>34</v>
      </c>
      <c r="E56" s="99"/>
      <c r="F56" s="99"/>
      <c r="G56" s="99"/>
      <c r="H56" s="154" t="s">
        <v>678</v>
      </c>
      <c r="I56" s="155"/>
      <c r="J56" s="155"/>
      <c r="K56" s="157" t="s">
        <v>1281</v>
      </c>
      <c r="L56" s="60" t="s">
        <v>648</v>
      </c>
    </row>
    <row r="57" spans="1:12" ht="81" thickBot="1" x14ac:dyDescent="0.4">
      <c r="A57" s="107" t="s">
        <v>159</v>
      </c>
      <c r="B57" s="20" t="s">
        <v>160</v>
      </c>
      <c r="C57" s="20" t="s">
        <v>161</v>
      </c>
      <c r="D57" s="20" t="s">
        <v>34</v>
      </c>
      <c r="E57" s="19"/>
      <c r="F57" s="19"/>
      <c r="G57" s="20" t="s">
        <v>679</v>
      </c>
      <c r="H57" s="19"/>
      <c r="I57" s="19"/>
      <c r="J57" s="19"/>
      <c r="K57" s="63" t="s">
        <v>948</v>
      </c>
      <c r="L57" s="59" t="s">
        <v>648</v>
      </c>
    </row>
    <row r="58" spans="1:12" ht="81" thickBot="1" x14ac:dyDescent="0.4">
      <c r="A58" s="111" t="s">
        <v>162</v>
      </c>
      <c r="B58" s="43" t="s">
        <v>163</v>
      </c>
      <c r="C58" s="21" t="s">
        <v>164</v>
      </c>
      <c r="D58" s="43" t="s">
        <v>34</v>
      </c>
      <c r="E58" s="44"/>
      <c r="F58" s="44"/>
      <c r="G58" s="43" t="s">
        <v>680</v>
      </c>
      <c r="H58" s="44"/>
      <c r="I58" s="44"/>
      <c r="J58" s="44"/>
      <c r="K58" s="133" t="s">
        <v>948</v>
      </c>
      <c r="L58" s="61" t="s">
        <v>648</v>
      </c>
    </row>
    <row r="59" spans="1:12" ht="81" thickBot="1" x14ac:dyDescent="0.4">
      <c r="A59" s="111" t="s">
        <v>165</v>
      </c>
      <c r="B59" s="43" t="s">
        <v>166</v>
      </c>
      <c r="C59" s="43" t="s">
        <v>167</v>
      </c>
      <c r="D59" s="43" t="s">
        <v>34</v>
      </c>
      <c r="E59" s="43" t="s">
        <v>168</v>
      </c>
      <c r="F59" s="44"/>
      <c r="G59" s="43" t="s">
        <v>681</v>
      </c>
      <c r="H59" s="44"/>
      <c r="I59" s="44"/>
      <c r="J59" s="44"/>
      <c r="K59" s="133" t="s">
        <v>948</v>
      </c>
      <c r="L59" s="61" t="s">
        <v>946</v>
      </c>
    </row>
    <row r="60" spans="1:12" ht="81" thickBot="1" x14ac:dyDescent="0.4">
      <c r="A60" s="111" t="s">
        <v>169</v>
      </c>
      <c r="B60" s="43" t="s">
        <v>170</v>
      </c>
      <c r="C60" s="44"/>
      <c r="D60" s="43" t="s">
        <v>34</v>
      </c>
      <c r="E60" s="44"/>
      <c r="F60" s="44"/>
      <c r="G60" s="43" t="s">
        <v>682</v>
      </c>
      <c r="H60" s="44"/>
      <c r="I60" s="44"/>
      <c r="J60" s="44"/>
      <c r="K60" s="137" t="s">
        <v>948</v>
      </c>
      <c r="L60" s="61" t="s">
        <v>947</v>
      </c>
    </row>
    <row r="61" spans="1:12" ht="81" thickBot="1" x14ac:dyDescent="0.4">
      <c r="A61" s="96" t="s">
        <v>171</v>
      </c>
      <c r="B61" s="118" t="s">
        <v>172</v>
      </c>
      <c r="C61" s="118" t="s">
        <v>173</v>
      </c>
      <c r="D61" s="118" t="s">
        <v>34</v>
      </c>
      <c r="E61" s="99"/>
      <c r="F61" s="99"/>
      <c r="G61" s="101" t="s">
        <v>1046</v>
      </c>
      <c r="H61" s="99"/>
      <c r="I61" s="99"/>
      <c r="J61" s="99"/>
      <c r="K61" s="150" t="s">
        <v>948</v>
      </c>
      <c r="L61" s="60" t="s">
        <v>683</v>
      </c>
    </row>
    <row r="62" spans="1:12" ht="81" thickBot="1" x14ac:dyDescent="0.4">
      <c r="A62" s="114" t="s">
        <v>174</v>
      </c>
      <c r="B62" s="21" t="s">
        <v>175</v>
      </c>
      <c r="C62" s="21" t="s">
        <v>176</v>
      </c>
      <c r="D62" s="21" t="s">
        <v>34</v>
      </c>
      <c r="E62" s="21" t="s">
        <v>177</v>
      </c>
      <c r="F62" s="22"/>
      <c r="G62" s="21" t="s">
        <v>684</v>
      </c>
      <c r="H62" s="22"/>
      <c r="I62" s="22"/>
      <c r="J62" s="22"/>
      <c r="K62" s="62" t="s">
        <v>948</v>
      </c>
      <c r="L62" s="129" t="s">
        <v>685</v>
      </c>
    </row>
    <row r="63" spans="1:12" ht="81" thickBot="1" x14ac:dyDescent="0.4">
      <c r="A63" s="96" t="s">
        <v>178</v>
      </c>
      <c r="B63" s="118" t="s">
        <v>179</v>
      </c>
      <c r="C63" s="99"/>
      <c r="D63" s="118" t="s">
        <v>34</v>
      </c>
      <c r="E63" s="118" t="s">
        <v>180</v>
      </c>
      <c r="F63" s="99"/>
      <c r="G63" s="118" t="s">
        <v>686</v>
      </c>
      <c r="H63" s="99"/>
      <c r="I63" s="99"/>
      <c r="J63" s="99"/>
      <c r="K63" s="150" t="s">
        <v>948</v>
      </c>
      <c r="L63" s="60" t="s">
        <v>949</v>
      </c>
    </row>
    <row r="64" spans="1:12" ht="69.5" thickBot="1" x14ac:dyDescent="0.4">
      <c r="A64" s="108" t="s">
        <v>181</v>
      </c>
      <c r="B64" s="151" t="s">
        <v>182</v>
      </c>
      <c r="C64" s="21" t="s">
        <v>183</v>
      </c>
      <c r="D64" s="45" t="s">
        <v>34</v>
      </c>
      <c r="E64" s="45" t="s">
        <v>184</v>
      </c>
      <c r="F64" s="46"/>
      <c r="G64" s="45" t="s">
        <v>687</v>
      </c>
      <c r="H64" s="46"/>
      <c r="I64" s="46"/>
      <c r="J64" s="46"/>
      <c r="K64" s="46"/>
      <c r="L64" s="124" t="s">
        <v>683</v>
      </c>
    </row>
    <row r="65" spans="1:12" ht="186" customHeight="1" thickBot="1" x14ac:dyDescent="0.4">
      <c r="A65" s="111" t="s">
        <v>185</v>
      </c>
      <c r="B65" s="21" t="s">
        <v>1175</v>
      </c>
      <c r="C65" s="43" t="s">
        <v>187</v>
      </c>
      <c r="D65" s="43" t="s">
        <v>34</v>
      </c>
      <c r="E65" s="44"/>
      <c r="F65" s="44"/>
      <c r="G65" s="44"/>
      <c r="H65" s="44"/>
      <c r="I65" s="43" t="s">
        <v>688</v>
      </c>
      <c r="J65" s="44"/>
      <c r="K65" s="44"/>
      <c r="L65" s="112" t="s">
        <v>689</v>
      </c>
    </row>
    <row r="66" spans="1:12" ht="24.75" customHeight="1" thickBot="1" x14ac:dyDescent="0.4">
      <c r="A66" s="217" t="s">
        <v>188</v>
      </c>
      <c r="B66" s="218"/>
      <c r="C66" s="218"/>
      <c r="D66" s="218"/>
      <c r="E66" s="218"/>
      <c r="F66" s="218"/>
      <c r="G66" s="218"/>
      <c r="H66" s="218"/>
      <c r="I66" s="218"/>
      <c r="J66" s="218"/>
      <c r="K66" s="218"/>
      <c r="L66" s="219"/>
    </row>
    <row r="67" spans="1:12" ht="114" customHeight="1" thickBot="1" x14ac:dyDescent="0.4">
      <c r="A67" s="114" t="s">
        <v>189</v>
      </c>
      <c r="B67" s="45" t="s">
        <v>190</v>
      </c>
      <c r="C67" s="158" t="s">
        <v>1148</v>
      </c>
      <c r="D67" s="45" t="s">
        <v>25</v>
      </c>
      <c r="E67" s="46"/>
      <c r="F67" s="46"/>
      <c r="G67" s="21"/>
      <c r="H67" s="45" t="s">
        <v>1047</v>
      </c>
      <c r="I67" s="46"/>
      <c r="J67" s="46"/>
      <c r="K67" s="130"/>
      <c r="L67" s="129" t="s">
        <v>632</v>
      </c>
    </row>
    <row r="68" spans="1:12" ht="106.5" customHeight="1" thickBot="1" x14ac:dyDescent="0.4">
      <c r="A68" s="113" t="s">
        <v>191</v>
      </c>
      <c r="B68" s="49" t="s">
        <v>192</v>
      </c>
      <c r="C68" s="49" t="s">
        <v>193</v>
      </c>
      <c r="D68" s="49" t="s">
        <v>194</v>
      </c>
      <c r="E68" s="49" t="s">
        <v>195</v>
      </c>
      <c r="F68" s="47"/>
      <c r="G68" s="49" t="s">
        <v>690</v>
      </c>
      <c r="H68" s="47"/>
      <c r="I68" s="47"/>
      <c r="J68" s="47"/>
      <c r="K68" s="136" t="s">
        <v>951</v>
      </c>
      <c r="L68" s="57" t="s">
        <v>632</v>
      </c>
    </row>
    <row r="69" spans="1:12" ht="43.5" customHeight="1" thickBot="1" x14ac:dyDescent="0.4">
      <c r="A69" s="217" t="s">
        <v>950</v>
      </c>
      <c r="B69" s="218"/>
      <c r="C69" s="218"/>
      <c r="D69" s="218"/>
      <c r="E69" s="218"/>
      <c r="F69" s="218"/>
      <c r="G69" s="218"/>
      <c r="H69" s="218"/>
      <c r="I69" s="218"/>
      <c r="J69" s="218"/>
      <c r="K69" s="218"/>
      <c r="L69" s="219"/>
    </row>
    <row r="70" spans="1:12" ht="48.75" customHeight="1" thickBot="1" x14ac:dyDescent="0.4">
      <c r="A70" s="217" t="s">
        <v>196</v>
      </c>
      <c r="B70" s="218"/>
      <c r="C70" s="218"/>
      <c r="D70" s="218"/>
      <c r="E70" s="218"/>
      <c r="F70" s="218"/>
      <c r="G70" s="218"/>
      <c r="H70" s="218"/>
      <c r="I70" s="218"/>
      <c r="J70" s="218"/>
      <c r="K70" s="218"/>
      <c r="L70" s="219"/>
    </row>
    <row r="71" spans="1:12" ht="60" customHeight="1" thickBot="1" x14ac:dyDescent="0.4">
      <c r="A71" s="162" t="s">
        <v>197</v>
      </c>
      <c r="B71" s="101" t="s">
        <v>692</v>
      </c>
      <c r="C71" s="163" t="s">
        <v>198</v>
      </c>
      <c r="D71" s="163" t="s">
        <v>34</v>
      </c>
      <c r="E71" s="164"/>
      <c r="F71" s="164"/>
      <c r="G71" s="164"/>
      <c r="H71" s="164"/>
      <c r="I71" s="163" t="s">
        <v>691</v>
      </c>
      <c r="J71" s="164"/>
      <c r="K71" s="164"/>
      <c r="L71" s="165" t="s">
        <v>961</v>
      </c>
    </row>
    <row r="72" spans="1:12" ht="168" customHeight="1" thickBot="1" x14ac:dyDescent="0.4">
      <c r="A72" s="96" t="s">
        <v>199</v>
      </c>
      <c r="B72" s="101" t="s">
        <v>1176</v>
      </c>
      <c r="C72" s="101" t="s">
        <v>1177</v>
      </c>
      <c r="D72" s="118" t="s">
        <v>34</v>
      </c>
      <c r="E72" s="99"/>
      <c r="F72" s="99"/>
      <c r="G72" s="99"/>
      <c r="H72" s="101" t="s">
        <v>1267</v>
      </c>
      <c r="I72" s="101" t="s">
        <v>1268</v>
      </c>
      <c r="J72" s="99"/>
      <c r="K72" s="99"/>
      <c r="L72" s="121" t="s">
        <v>962</v>
      </c>
    </row>
    <row r="73" spans="1:12" ht="115.5" thickBot="1" x14ac:dyDescent="0.4">
      <c r="A73" s="114" t="s">
        <v>200</v>
      </c>
      <c r="B73" s="21" t="s">
        <v>1048</v>
      </c>
      <c r="C73" s="46"/>
      <c r="D73" s="45" t="s">
        <v>34</v>
      </c>
      <c r="E73" s="21" t="s">
        <v>1049</v>
      </c>
      <c r="F73" s="46"/>
      <c r="G73" s="46"/>
      <c r="H73" s="46"/>
      <c r="I73" s="45" t="s">
        <v>693</v>
      </c>
      <c r="J73" s="46"/>
      <c r="K73" s="46"/>
      <c r="L73" s="124" t="s">
        <v>963</v>
      </c>
    </row>
    <row r="74" spans="1:12" ht="275.25" customHeight="1" thickBot="1" x14ac:dyDescent="0.4">
      <c r="A74" s="96" t="s">
        <v>203</v>
      </c>
      <c r="B74" s="101" t="s">
        <v>1050</v>
      </c>
      <c r="C74" s="118" t="s">
        <v>1178</v>
      </c>
      <c r="D74" s="118" t="s">
        <v>34</v>
      </c>
      <c r="E74" s="101"/>
      <c r="F74" s="99"/>
      <c r="G74" s="118" t="s">
        <v>1179</v>
      </c>
      <c r="H74" s="118" t="s">
        <v>1180</v>
      </c>
      <c r="I74" s="118" t="s">
        <v>694</v>
      </c>
      <c r="J74" s="99"/>
      <c r="K74" s="99"/>
      <c r="L74" s="121" t="s">
        <v>964</v>
      </c>
    </row>
    <row r="75" spans="1:12" ht="96.75" customHeight="1" thickBot="1" x14ac:dyDescent="0.4">
      <c r="A75" s="114" t="s">
        <v>204</v>
      </c>
      <c r="B75" s="21" t="s">
        <v>205</v>
      </c>
      <c r="C75" s="21" t="s">
        <v>206</v>
      </c>
      <c r="D75" s="21" t="s">
        <v>25</v>
      </c>
      <c r="E75" s="21" t="s">
        <v>207</v>
      </c>
      <c r="F75" s="22"/>
      <c r="G75" s="22"/>
      <c r="H75" s="22"/>
      <c r="I75" s="21" t="s">
        <v>695</v>
      </c>
      <c r="J75" s="22"/>
      <c r="K75" s="21" t="s">
        <v>696</v>
      </c>
      <c r="L75" s="124" t="s">
        <v>632</v>
      </c>
    </row>
    <row r="76" spans="1:12" ht="393.75" customHeight="1" thickBot="1" x14ac:dyDescent="0.4">
      <c r="A76" s="96" t="s">
        <v>208</v>
      </c>
      <c r="B76" s="118" t="s">
        <v>209</v>
      </c>
      <c r="C76" s="101" t="s">
        <v>1051</v>
      </c>
      <c r="D76" s="118" t="s">
        <v>210</v>
      </c>
      <c r="E76" s="101" t="s">
        <v>1052</v>
      </c>
      <c r="F76" s="99"/>
      <c r="G76" s="101" t="s">
        <v>1053</v>
      </c>
      <c r="H76" s="99"/>
      <c r="I76" s="99"/>
      <c r="J76" s="99"/>
      <c r="K76" s="118" t="s">
        <v>697</v>
      </c>
      <c r="L76" s="121" t="s">
        <v>965</v>
      </c>
    </row>
    <row r="77" spans="1:12" ht="65.25" customHeight="1" thickBot="1" x14ac:dyDescent="0.4">
      <c r="A77" s="107" t="s">
        <v>212</v>
      </c>
      <c r="B77" s="20" t="s">
        <v>213</v>
      </c>
      <c r="C77" s="20" t="s">
        <v>214</v>
      </c>
      <c r="D77" s="20" t="s">
        <v>34</v>
      </c>
      <c r="E77" s="19"/>
      <c r="F77" s="19"/>
      <c r="G77" s="20" t="s">
        <v>698</v>
      </c>
      <c r="H77" s="19"/>
      <c r="I77" s="19"/>
      <c r="J77" s="19"/>
      <c r="K77" s="19"/>
      <c r="L77" s="109" t="s">
        <v>699</v>
      </c>
    </row>
    <row r="78" spans="1:12" ht="36.75" customHeight="1" thickBot="1" x14ac:dyDescent="0.4">
      <c r="A78" s="232" t="s">
        <v>215</v>
      </c>
      <c r="B78" s="233"/>
      <c r="C78" s="233"/>
      <c r="D78" s="233"/>
      <c r="E78" s="233"/>
      <c r="F78" s="233"/>
      <c r="G78" s="233"/>
      <c r="H78" s="233"/>
      <c r="I78" s="233"/>
      <c r="J78" s="233"/>
      <c r="K78" s="233"/>
      <c r="L78" s="225"/>
    </row>
    <row r="79" spans="1:12" ht="123" customHeight="1" thickBot="1" x14ac:dyDescent="0.4">
      <c r="A79" s="96" t="s">
        <v>216</v>
      </c>
      <c r="B79" s="101" t="s">
        <v>1054</v>
      </c>
      <c r="C79" s="118" t="s">
        <v>218</v>
      </c>
      <c r="D79" s="118" t="s">
        <v>219</v>
      </c>
      <c r="E79" s="101" t="s">
        <v>1149</v>
      </c>
      <c r="F79" s="99"/>
      <c r="G79" s="99"/>
      <c r="H79" s="99"/>
      <c r="I79" s="101" t="s">
        <v>1055</v>
      </c>
      <c r="J79" s="118" t="s">
        <v>700</v>
      </c>
      <c r="K79" s="167"/>
      <c r="L79" s="166" t="s">
        <v>966</v>
      </c>
    </row>
    <row r="80" spans="1:12" ht="187.5" customHeight="1" thickBot="1" x14ac:dyDescent="0.4">
      <c r="A80" s="108" t="s">
        <v>220</v>
      </c>
      <c r="B80" s="151" t="s">
        <v>1150</v>
      </c>
      <c r="C80" s="22"/>
      <c r="D80" s="45" t="s">
        <v>219</v>
      </c>
      <c r="E80" s="45" t="s">
        <v>701</v>
      </c>
      <c r="F80" s="46"/>
      <c r="G80" s="46"/>
      <c r="H80" s="21" t="s">
        <v>1056</v>
      </c>
      <c r="I80" s="46"/>
      <c r="J80" s="46"/>
      <c r="K80" s="46"/>
      <c r="L80" s="112" t="s">
        <v>967</v>
      </c>
    </row>
    <row r="81" spans="1:12" ht="96.75" customHeight="1" thickBot="1" x14ac:dyDescent="0.4">
      <c r="A81" s="111" t="s">
        <v>221</v>
      </c>
      <c r="B81" s="21" t="s">
        <v>222</v>
      </c>
      <c r="C81" s="44"/>
      <c r="D81" s="44"/>
      <c r="E81" s="43" t="s">
        <v>223</v>
      </c>
      <c r="F81" s="44"/>
      <c r="G81" s="43" t="s">
        <v>1269</v>
      </c>
      <c r="H81" s="43" t="s">
        <v>702</v>
      </c>
      <c r="I81" s="44"/>
      <c r="J81" s="44"/>
      <c r="K81" s="44"/>
      <c r="L81" s="112" t="s">
        <v>968</v>
      </c>
    </row>
    <row r="82" spans="1:12" ht="69.5" thickBot="1" x14ac:dyDescent="0.4">
      <c r="A82" s="132" t="s">
        <v>224</v>
      </c>
      <c r="B82" s="128" t="s">
        <v>225</v>
      </c>
      <c r="C82" s="131"/>
      <c r="D82" s="128" t="s">
        <v>219</v>
      </c>
      <c r="E82" s="116" t="s">
        <v>1057</v>
      </c>
      <c r="F82" s="131"/>
      <c r="G82" s="116" t="s">
        <v>1058</v>
      </c>
      <c r="H82" s="128" t="s">
        <v>703</v>
      </c>
      <c r="I82" s="116" t="s">
        <v>1059</v>
      </c>
      <c r="J82" s="131"/>
      <c r="K82" s="131"/>
      <c r="L82" s="120" t="s">
        <v>969</v>
      </c>
    </row>
    <row r="83" spans="1:12" ht="36.75" customHeight="1" thickBot="1" x14ac:dyDescent="0.4">
      <c r="A83" s="217" t="s">
        <v>227</v>
      </c>
      <c r="B83" s="218"/>
      <c r="C83" s="218"/>
      <c r="D83" s="218"/>
      <c r="E83" s="218"/>
      <c r="F83" s="218"/>
      <c r="G83" s="218"/>
      <c r="H83" s="218"/>
      <c r="I83" s="218"/>
      <c r="J83" s="218"/>
      <c r="K83" s="218"/>
      <c r="L83" s="219"/>
    </row>
    <row r="84" spans="1:12" ht="156" customHeight="1" thickBot="1" x14ac:dyDescent="0.4">
      <c r="A84" s="96" t="s">
        <v>228</v>
      </c>
      <c r="B84" s="101" t="s">
        <v>1151</v>
      </c>
      <c r="C84" s="118" t="s">
        <v>230</v>
      </c>
      <c r="D84" s="118" t="s">
        <v>34</v>
      </c>
      <c r="E84" s="167"/>
      <c r="F84" s="22"/>
      <c r="G84" s="46"/>
      <c r="H84" s="45" t="s">
        <v>704</v>
      </c>
      <c r="I84" s="45" t="s">
        <v>705</v>
      </c>
      <c r="J84" s="45" t="s">
        <v>706</v>
      </c>
      <c r="K84" s="46"/>
      <c r="L84" s="124" t="s">
        <v>970</v>
      </c>
    </row>
    <row r="85" spans="1:12" ht="234" customHeight="1" thickBot="1" x14ac:dyDescent="0.4">
      <c r="A85" s="114" t="s">
        <v>231</v>
      </c>
      <c r="B85" s="21" t="s">
        <v>1152</v>
      </c>
      <c r="C85" s="21" t="s">
        <v>1153</v>
      </c>
      <c r="D85" s="45" t="s">
        <v>219</v>
      </c>
      <c r="E85" s="21" t="s">
        <v>1060</v>
      </c>
      <c r="F85" s="44"/>
      <c r="G85" s="43" t="s">
        <v>707</v>
      </c>
      <c r="H85" s="43" t="s">
        <v>1270</v>
      </c>
      <c r="I85" s="43" t="s">
        <v>708</v>
      </c>
      <c r="J85" s="44"/>
      <c r="K85" s="44"/>
      <c r="L85" s="112" t="s">
        <v>971</v>
      </c>
    </row>
    <row r="86" spans="1:12" ht="69.5" thickBot="1" x14ac:dyDescent="0.4">
      <c r="A86" s="96" t="s">
        <v>234</v>
      </c>
      <c r="B86" s="118" t="s">
        <v>235</v>
      </c>
      <c r="C86" s="99"/>
      <c r="D86" s="118" t="s">
        <v>219</v>
      </c>
      <c r="E86" s="118" t="s">
        <v>223</v>
      </c>
      <c r="F86" s="99"/>
      <c r="G86" s="99"/>
      <c r="H86" s="118" t="s">
        <v>709</v>
      </c>
      <c r="I86" s="99"/>
      <c r="J86" s="99"/>
      <c r="K86" s="99"/>
      <c r="L86" s="121" t="s">
        <v>972</v>
      </c>
    </row>
    <row r="87" spans="1:12" ht="28.5" customHeight="1" thickBot="1" x14ac:dyDescent="0.4">
      <c r="A87" s="229" t="s">
        <v>236</v>
      </c>
      <c r="B87" s="230"/>
      <c r="C87" s="230"/>
      <c r="D87" s="230"/>
      <c r="E87" s="227"/>
      <c r="F87" s="227"/>
      <c r="G87" s="227"/>
      <c r="H87" s="227"/>
      <c r="I87" s="227"/>
      <c r="J87" s="227"/>
      <c r="K87" s="227"/>
      <c r="L87" s="228"/>
    </row>
    <row r="88" spans="1:12" ht="84" customHeight="1" thickBot="1" x14ac:dyDescent="0.4">
      <c r="A88" s="96" t="s">
        <v>237</v>
      </c>
      <c r="B88" s="101" t="s">
        <v>1061</v>
      </c>
      <c r="C88" s="118" t="s">
        <v>1181</v>
      </c>
      <c r="D88" s="149" t="s">
        <v>219</v>
      </c>
      <c r="E88" s="122" t="s">
        <v>223</v>
      </c>
      <c r="F88" s="44"/>
      <c r="G88" s="44"/>
      <c r="H88" s="43" t="s">
        <v>710</v>
      </c>
      <c r="I88" s="44"/>
      <c r="J88" s="44"/>
      <c r="K88" s="44"/>
      <c r="L88" s="112" t="s">
        <v>973</v>
      </c>
    </row>
    <row r="89" spans="1:12" ht="84" customHeight="1" thickBot="1" x14ac:dyDescent="0.4">
      <c r="A89" s="132" t="s">
        <v>240</v>
      </c>
      <c r="B89" s="116" t="s">
        <v>1154</v>
      </c>
      <c r="C89" s="147"/>
      <c r="D89" s="21" t="s">
        <v>219</v>
      </c>
      <c r="E89" s="43" t="s">
        <v>242</v>
      </c>
      <c r="F89" s="44"/>
      <c r="G89" s="44"/>
      <c r="H89" s="43" t="s">
        <v>711</v>
      </c>
      <c r="I89" s="44"/>
      <c r="J89" s="44"/>
      <c r="K89" s="44"/>
      <c r="L89" s="112" t="s">
        <v>974</v>
      </c>
    </row>
    <row r="90" spans="1:12" ht="108" customHeight="1" thickBot="1" x14ac:dyDescent="0.4">
      <c r="A90" s="96" t="s">
        <v>243</v>
      </c>
      <c r="B90" s="101" t="s">
        <v>244</v>
      </c>
      <c r="C90" s="118" t="s">
        <v>245</v>
      </c>
      <c r="D90" s="118" t="s">
        <v>219</v>
      </c>
      <c r="E90" s="118" t="s">
        <v>246</v>
      </c>
      <c r="F90" s="99"/>
      <c r="G90" s="99"/>
      <c r="H90" s="118" t="s">
        <v>712</v>
      </c>
      <c r="I90" s="118" t="s">
        <v>713</v>
      </c>
      <c r="J90" s="99"/>
      <c r="K90" s="99"/>
      <c r="L90" s="121" t="s">
        <v>975</v>
      </c>
    </row>
    <row r="91" spans="1:12" ht="23.25" customHeight="1" thickBot="1" x14ac:dyDescent="0.4">
      <c r="A91" s="226" t="s">
        <v>247</v>
      </c>
      <c r="B91" s="227"/>
      <c r="C91" s="227"/>
      <c r="D91" s="227"/>
      <c r="E91" s="227"/>
      <c r="F91" s="227"/>
      <c r="G91" s="227"/>
      <c r="H91" s="227"/>
      <c r="I91" s="227"/>
      <c r="J91" s="227"/>
      <c r="K91" s="227"/>
      <c r="L91" s="228"/>
    </row>
    <row r="92" spans="1:12" ht="127.5" customHeight="1" thickBot="1" x14ac:dyDescent="0.4">
      <c r="A92" s="111" t="s">
        <v>248</v>
      </c>
      <c r="B92" s="116" t="s">
        <v>1155</v>
      </c>
      <c r="C92" s="43" t="s">
        <v>1181</v>
      </c>
      <c r="D92" s="43" t="s">
        <v>219</v>
      </c>
      <c r="E92" s="43" t="s">
        <v>250</v>
      </c>
      <c r="F92" s="44"/>
      <c r="G92" s="44"/>
      <c r="H92" s="43" t="s">
        <v>710</v>
      </c>
      <c r="I92" s="44"/>
      <c r="J92" s="44"/>
      <c r="K92" s="44"/>
      <c r="L92" s="112" t="s">
        <v>976</v>
      </c>
    </row>
    <row r="93" spans="1:12" ht="115.5" thickBot="1" x14ac:dyDescent="0.4">
      <c r="A93" s="159" t="s">
        <v>251</v>
      </c>
      <c r="B93" s="116" t="s">
        <v>1062</v>
      </c>
      <c r="C93" s="116" t="s">
        <v>1063</v>
      </c>
      <c r="D93" s="145" t="s">
        <v>219</v>
      </c>
      <c r="E93" s="116" t="s">
        <v>1064</v>
      </c>
      <c r="F93" s="161"/>
      <c r="G93" s="116" t="s">
        <v>1065</v>
      </c>
      <c r="H93" s="145" t="s">
        <v>714</v>
      </c>
      <c r="I93" s="116" t="s">
        <v>1066</v>
      </c>
      <c r="J93" s="161"/>
      <c r="K93" s="161"/>
      <c r="L93" s="160" t="s">
        <v>977</v>
      </c>
    </row>
    <row r="94" spans="1:12" ht="15" thickBot="1" x14ac:dyDescent="0.4">
      <c r="A94" s="217" t="s">
        <v>253</v>
      </c>
      <c r="B94" s="218"/>
      <c r="C94" s="218"/>
      <c r="D94" s="218"/>
      <c r="E94" s="218"/>
      <c r="F94" s="218"/>
      <c r="G94" s="218"/>
      <c r="H94" s="218"/>
      <c r="I94" s="218"/>
      <c r="J94" s="218"/>
      <c r="K94" s="218"/>
      <c r="L94" s="219"/>
    </row>
    <row r="95" spans="1:12" ht="162.75" customHeight="1" thickBot="1" x14ac:dyDescent="0.4">
      <c r="A95" s="96" t="s">
        <v>254</v>
      </c>
      <c r="B95" s="118" t="s">
        <v>255</v>
      </c>
      <c r="C95" s="101" t="s">
        <v>1067</v>
      </c>
      <c r="D95" s="118" t="s">
        <v>219</v>
      </c>
      <c r="E95" s="118" t="s">
        <v>257</v>
      </c>
      <c r="F95" s="99"/>
      <c r="G95" s="99"/>
      <c r="H95" s="118" t="s">
        <v>715</v>
      </c>
      <c r="I95" s="118" t="s">
        <v>716</v>
      </c>
      <c r="J95" s="99"/>
      <c r="K95" s="99"/>
      <c r="L95" s="121" t="s">
        <v>978</v>
      </c>
    </row>
    <row r="96" spans="1:12" ht="69.5" thickBot="1" x14ac:dyDescent="0.4">
      <c r="A96" s="108" t="s">
        <v>258</v>
      </c>
      <c r="B96" s="151" t="s">
        <v>259</v>
      </c>
      <c r="C96" s="22"/>
      <c r="D96" s="45" t="s">
        <v>34</v>
      </c>
      <c r="E96" s="46"/>
      <c r="F96" s="46"/>
      <c r="G96" s="46"/>
      <c r="H96" s="46"/>
      <c r="I96" s="45" t="s">
        <v>717</v>
      </c>
      <c r="J96" s="46"/>
      <c r="K96" s="46"/>
      <c r="L96" s="124" t="s">
        <v>979</v>
      </c>
    </row>
    <row r="97" spans="1:12" ht="96" customHeight="1" thickBot="1" x14ac:dyDescent="0.4">
      <c r="A97" s="111" t="s">
        <v>260</v>
      </c>
      <c r="B97" s="21" t="s">
        <v>1068</v>
      </c>
      <c r="C97" s="43" t="s">
        <v>262</v>
      </c>
      <c r="D97" s="43" t="s">
        <v>219</v>
      </c>
      <c r="E97" s="43" t="s">
        <v>257</v>
      </c>
      <c r="F97" s="44"/>
      <c r="G97" s="44"/>
      <c r="H97" s="43" t="s">
        <v>718</v>
      </c>
      <c r="I97" s="44"/>
      <c r="J97" s="44"/>
      <c r="K97" s="44"/>
      <c r="L97" s="112" t="s">
        <v>980</v>
      </c>
    </row>
    <row r="98" spans="1:12" ht="36.75" customHeight="1" thickBot="1" x14ac:dyDescent="0.4">
      <c r="A98" s="217" t="s">
        <v>1034</v>
      </c>
      <c r="B98" s="218"/>
      <c r="C98" s="218"/>
      <c r="D98" s="218"/>
      <c r="E98" s="218"/>
      <c r="F98" s="218"/>
      <c r="G98" s="218"/>
      <c r="H98" s="218"/>
      <c r="I98" s="218"/>
      <c r="J98" s="218"/>
      <c r="K98" s="218"/>
      <c r="L98" s="219"/>
    </row>
    <row r="99" spans="1:12" ht="44.25" customHeight="1" thickBot="1" x14ac:dyDescent="0.4">
      <c r="A99" s="114" t="s">
        <v>264</v>
      </c>
      <c r="B99" s="45" t="s">
        <v>720</v>
      </c>
      <c r="C99" s="46"/>
      <c r="D99" s="45" t="s">
        <v>48</v>
      </c>
      <c r="E99" s="45" t="s">
        <v>266</v>
      </c>
      <c r="F99" s="46"/>
      <c r="G99" s="46"/>
      <c r="H99" s="45" t="s">
        <v>719</v>
      </c>
      <c r="I99" s="46"/>
      <c r="J99" s="46"/>
      <c r="K99" s="46"/>
      <c r="L99" s="124" t="s">
        <v>721</v>
      </c>
    </row>
    <row r="100" spans="1:12" ht="77.25" customHeight="1" thickBot="1" x14ac:dyDescent="0.4">
      <c r="A100" s="111" t="s">
        <v>267</v>
      </c>
      <c r="B100" s="43" t="s">
        <v>268</v>
      </c>
      <c r="C100" s="44"/>
      <c r="D100" s="43" t="s">
        <v>34</v>
      </c>
      <c r="E100" s="44"/>
      <c r="F100" s="44"/>
      <c r="G100" s="44"/>
      <c r="H100" s="43" t="s">
        <v>722</v>
      </c>
      <c r="I100" s="44"/>
      <c r="J100" s="44"/>
      <c r="K100" s="44"/>
      <c r="L100" s="112" t="s">
        <v>981</v>
      </c>
    </row>
    <row r="101" spans="1:12" ht="147.75" customHeight="1" thickBot="1" x14ac:dyDescent="0.4">
      <c r="A101" s="96" t="s">
        <v>269</v>
      </c>
      <c r="B101" s="101" t="s">
        <v>270</v>
      </c>
      <c r="C101" s="101" t="s">
        <v>1069</v>
      </c>
      <c r="D101" s="118" t="s">
        <v>34</v>
      </c>
      <c r="E101" s="99"/>
      <c r="F101" s="99"/>
      <c r="G101" s="99"/>
      <c r="H101" s="118" t="s">
        <v>723</v>
      </c>
      <c r="I101" s="99"/>
      <c r="J101" s="99"/>
      <c r="K101" s="99"/>
      <c r="L101" s="121" t="s">
        <v>982</v>
      </c>
    </row>
    <row r="102" spans="1:12" ht="24" customHeight="1" thickBot="1" x14ac:dyDescent="0.4">
      <c r="A102" s="217" t="s">
        <v>272</v>
      </c>
      <c r="B102" s="218"/>
      <c r="C102" s="218"/>
      <c r="D102" s="218"/>
      <c r="E102" s="218"/>
      <c r="F102" s="218"/>
      <c r="G102" s="218"/>
      <c r="H102" s="218"/>
      <c r="I102" s="218"/>
      <c r="J102" s="218"/>
      <c r="K102" s="218"/>
      <c r="L102" s="219"/>
    </row>
    <row r="103" spans="1:12" ht="69.5" thickBot="1" x14ac:dyDescent="0.4">
      <c r="A103" s="114" t="s">
        <v>273</v>
      </c>
      <c r="B103" s="21" t="s">
        <v>1070</v>
      </c>
      <c r="C103" s="46"/>
      <c r="D103" s="45" t="s">
        <v>25</v>
      </c>
      <c r="E103" s="46"/>
      <c r="F103" s="46"/>
      <c r="G103" s="130"/>
      <c r="H103" s="151" t="s">
        <v>724</v>
      </c>
      <c r="I103" s="21" t="s">
        <v>725</v>
      </c>
      <c r="J103" s="46"/>
      <c r="K103" s="46"/>
      <c r="L103" s="124" t="s">
        <v>726</v>
      </c>
    </row>
    <row r="104" spans="1:12" ht="35" thickBot="1" x14ac:dyDescent="0.4">
      <c r="A104" s="111" t="s">
        <v>275</v>
      </c>
      <c r="B104" s="43" t="s">
        <v>276</v>
      </c>
      <c r="C104" s="44"/>
      <c r="D104" s="43" t="s">
        <v>25</v>
      </c>
      <c r="E104" s="43" t="s">
        <v>30</v>
      </c>
      <c r="F104" s="44"/>
      <c r="G104" s="44"/>
      <c r="H104" s="21" t="s">
        <v>1071</v>
      </c>
      <c r="I104" s="44"/>
      <c r="J104" s="44"/>
      <c r="K104" s="44"/>
      <c r="L104" s="112" t="s">
        <v>726</v>
      </c>
    </row>
    <row r="105" spans="1:12" ht="76.5" customHeight="1" thickBot="1" x14ac:dyDescent="0.4">
      <c r="A105" s="132" t="s">
        <v>277</v>
      </c>
      <c r="B105" s="128" t="s">
        <v>278</v>
      </c>
      <c r="C105" s="128" t="s">
        <v>279</v>
      </c>
      <c r="D105" s="128" t="s">
        <v>34</v>
      </c>
      <c r="E105" s="128" t="s">
        <v>280</v>
      </c>
      <c r="F105" s="131"/>
      <c r="G105" s="128" t="s">
        <v>727</v>
      </c>
      <c r="H105" s="131"/>
      <c r="I105" s="131"/>
      <c r="J105" s="131"/>
      <c r="K105" s="131"/>
      <c r="L105" s="120" t="s">
        <v>983</v>
      </c>
    </row>
    <row r="106" spans="1:12" ht="24.75" customHeight="1" thickBot="1" x14ac:dyDescent="0.4">
      <c r="A106" s="217" t="s">
        <v>281</v>
      </c>
      <c r="B106" s="218"/>
      <c r="C106" s="218"/>
      <c r="D106" s="218"/>
      <c r="E106" s="218"/>
      <c r="F106" s="218"/>
      <c r="G106" s="218"/>
      <c r="H106" s="218"/>
      <c r="I106" s="218"/>
      <c r="J106" s="218"/>
      <c r="K106" s="218"/>
      <c r="L106" s="219"/>
    </row>
    <row r="107" spans="1:12" ht="110.25" customHeight="1" thickBot="1" x14ac:dyDescent="0.4">
      <c r="A107" s="114" t="s">
        <v>282</v>
      </c>
      <c r="B107" s="45" t="s">
        <v>283</v>
      </c>
      <c r="C107" s="46"/>
      <c r="D107" s="45" t="s">
        <v>34</v>
      </c>
      <c r="E107" s="45" t="s">
        <v>284</v>
      </c>
      <c r="F107" s="46"/>
      <c r="G107" s="46"/>
      <c r="H107" s="45" t="s">
        <v>728</v>
      </c>
      <c r="I107" s="46"/>
      <c r="J107" s="46"/>
      <c r="K107" s="46"/>
      <c r="L107" s="124" t="s">
        <v>984</v>
      </c>
    </row>
    <row r="108" spans="1:12" ht="59.25" customHeight="1" thickBot="1" x14ac:dyDescent="0.4">
      <c r="A108" s="96" t="s">
        <v>285</v>
      </c>
      <c r="B108" s="101" t="s">
        <v>286</v>
      </c>
      <c r="C108" s="101" t="s">
        <v>287</v>
      </c>
      <c r="D108" s="101" t="s">
        <v>34</v>
      </c>
      <c r="E108" s="97"/>
      <c r="F108" s="97"/>
      <c r="G108" s="97"/>
      <c r="H108" s="101" t="s">
        <v>729</v>
      </c>
      <c r="I108" s="97"/>
      <c r="J108" s="97"/>
      <c r="K108" s="97"/>
      <c r="L108" s="121" t="s">
        <v>632</v>
      </c>
    </row>
    <row r="109" spans="1:12" ht="92.5" thickBot="1" x14ac:dyDescent="0.4">
      <c r="A109" s="114" t="s">
        <v>288</v>
      </c>
      <c r="B109" s="45" t="s">
        <v>289</v>
      </c>
      <c r="C109" s="21" t="s">
        <v>290</v>
      </c>
      <c r="D109" s="45" t="s">
        <v>34</v>
      </c>
      <c r="E109" s="21" t="s">
        <v>1072</v>
      </c>
      <c r="F109" s="46"/>
      <c r="G109" s="21" t="s">
        <v>1073</v>
      </c>
      <c r="H109" s="46"/>
      <c r="I109" s="46"/>
      <c r="J109" s="46"/>
      <c r="K109" s="45" t="s">
        <v>730</v>
      </c>
      <c r="L109" s="124" t="s">
        <v>985</v>
      </c>
    </row>
    <row r="110" spans="1:12" ht="15" thickBot="1" x14ac:dyDescent="0.4">
      <c r="A110" s="217" t="s">
        <v>292</v>
      </c>
      <c r="B110" s="218"/>
      <c r="C110" s="218"/>
      <c r="D110" s="218"/>
      <c r="E110" s="218"/>
      <c r="F110" s="218"/>
      <c r="G110" s="218"/>
      <c r="H110" s="218"/>
      <c r="I110" s="218"/>
      <c r="J110" s="218"/>
      <c r="K110" s="218"/>
      <c r="L110" s="219"/>
    </row>
    <row r="111" spans="1:12" ht="58" thickBot="1" x14ac:dyDescent="0.4">
      <c r="A111" s="96" t="s">
        <v>293</v>
      </c>
      <c r="B111" s="118" t="s">
        <v>294</v>
      </c>
      <c r="C111" s="101" t="s">
        <v>1074</v>
      </c>
      <c r="D111" s="118" t="s">
        <v>34</v>
      </c>
      <c r="E111" s="118" t="s">
        <v>296</v>
      </c>
      <c r="F111" s="99"/>
      <c r="G111" s="99"/>
      <c r="H111" s="118" t="s">
        <v>731</v>
      </c>
      <c r="I111" s="118" t="s">
        <v>732</v>
      </c>
      <c r="J111" s="99"/>
      <c r="K111" s="99"/>
      <c r="L111" s="121" t="s">
        <v>986</v>
      </c>
    </row>
    <row r="112" spans="1:12" ht="46.5" thickBot="1" x14ac:dyDescent="0.4">
      <c r="A112" s="107" t="s">
        <v>297</v>
      </c>
      <c r="B112" s="21" t="s">
        <v>298</v>
      </c>
      <c r="C112" s="20" t="s">
        <v>299</v>
      </c>
      <c r="D112" s="20" t="s">
        <v>25</v>
      </c>
      <c r="E112" s="20" t="s">
        <v>300</v>
      </c>
      <c r="F112" s="19"/>
      <c r="G112" s="19"/>
      <c r="H112" s="21" t="s">
        <v>733</v>
      </c>
      <c r="I112" s="19"/>
      <c r="J112" s="19"/>
      <c r="K112" s="19"/>
      <c r="L112" s="109" t="s">
        <v>632</v>
      </c>
    </row>
    <row r="113" spans="1:12" ht="68.25" customHeight="1" thickBot="1" x14ac:dyDescent="0.4">
      <c r="A113" s="173" t="s">
        <v>301</v>
      </c>
      <c r="B113" s="151" t="s">
        <v>302</v>
      </c>
      <c r="C113" s="122" t="s">
        <v>303</v>
      </c>
      <c r="D113" s="43" t="s">
        <v>25</v>
      </c>
      <c r="E113" s="43" t="s">
        <v>304</v>
      </c>
      <c r="F113" s="44"/>
      <c r="G113" s="55"/>
      <c r="H113" s="151" t="s">
        <v>1075</v>
      </c>
      <c r="I113" s="174"/>
      <c r="J113" s="44"/>
      <c r="K113" s="44"/>
      <c r="L113" s="112" t="s">
        <v>987</v>
      </c>
    </row>
    <row r="114" spans="1:12" ht="115.5" thickBot="1" x14ac:dyDescent="0.4">
      <c r="A114" s="111" t="s">
        <v>305</v>
      </c>
      <c r="B114" s="21" t="s">
        <v>306</v>
      </c>
      <c r="C114" s="43" t="s">
        <v>307</v>
      </c>
      <c r="D114" s="43" t="s">
        <v>34</v>
      </c>
      <c r="E114" s="43" t="s">
        <v>308</v>
      </c>
      <c r="F114" s="44"/>
      <c r="G114" s="43" t="s">
        <v>734</v>
      </c>
      <c r="H114" s="21" t="s">
        <v>1033</v>
      </c>
      <c r="I114" s="44"/>
      <c r="J114" s="44"/>
      <c r="K114" s="44"/>
      <c r="L114" s="112" t="s">
        <v>988</v>
      </c>
    </row>
    <row r="115" spans="1:12" ht="24.75" customHeight="1" thickBot="1" x14ac:dyDescent="0.4">
      <c r="A115" s="217" t="s">
        <v>309</v>
      </c>
      <c r="B115" s="218"/>
      <c r="C115" s="218"/>
      <c r="D115" s="218"/>
      <c r="E115" s="218"/>
      <c r="F115" s="218"/>
      <c r="G115" s="218"/>
      <c r="H115" s="218"/>
      <c r="I115" s="218"/>
      <c r="J115" s="218"/>
      <c r="K115" s="218"/>
      <c r="L115" s="219"/>
    </row>
    <row r="116" spans="1:12" ht="157.5" customHeight="1" thickBot="1" x14ac:dyDescent="0.4">
      <c r="A116" s="114" t="s">
        <v>310</v>
      </c>
      <c r="B116" s="45" t="s">
        <v>311</v>
      </c>
      <c r="C116" s="45" t="s">
        <v>312</v>
      </c>
      <c r="D116" s="45" t="s">
        <v>25</v>
      </c>
      <c r="E116" s="46"/>
      <c r="F116" s="46"/>
      <c r="G116" s="46"/>
      <c r="H116" s="46"/>
      <c r="I116" s="21" t="s">
        <v>1129</v>
      </c>
      <c r="J116" s="46"/>
      <c r="K116" s="46"/>
      <c r="L116" s="124" t="s">
        <v>989</v>
      </c>
    </row>
    <row r="117" spans="1:12" ht="249.75" customHeight="1" thickBot="1" x14ac:dyDescent="0.4">
      <c r="A117" s="96" t="s">
        <v>313</v>
      </c>
      <c r="B117" s="101" t="s">
        <v>1156</v>
      </c>
      <c r="C117" s="118" t="s">
        <v>315</v>
      </c>
      <c r="D117" s="118" t="s">
        <v>210</v>
      </c>
      <c r="E117" s="99"/>
      <c r="F117" s="99"/>
      <c r="G117" s="99"/>
      <c r="H117" s="118" t="s">
        <v>735</v>
      </c>
      <c r="I117" s="118" t="s">
        <v>736</v>
      </c>
      <c r="J117" s="99"/>
      <c r="K117" s="99"/>
      <c r="L117" s="121" t="s">
        <v>990</v>
      </c>
    </row>
    <row r="118" spans="1:12" ht="154.5" customHeight="1" thickBot="1" x14ac:dyDescent="0.4">
      <c r="A118" s="96" t="s">
        <v>316</v>
      </c>
      <c r="B118" s="118" t="s">
        <v>317</v>
      </c>
      <c r="C118" s="101" t="s">
        <v>1076</v>
      </c>
      <c r="D118" s="118" t="s">
        <v>34</v>
      </c>
      <c r="E118" s="101" t="s">
        <v>1077</v>
      </c>
      <c r="F118" s="99"/>
      <c r="G118" s="118" t="s">
        <v>737</v>
      </c>
      <c r="H118" s="118" t="s">
        <v>738</v>
      </c>
      <c r="I118" s="118" t="s">
        <v>739</v>
      </c>
      <c r="J118" s="99"/>
      <c r="K118" s="99"/>
      <c r="L118" s="121" t="s">
        <v>991</v>
      </c>
    </row>
    <row r="119" spans="1:12" ht="108" customHeight="1" thickBot="1" x14ac:dyDescent="0.4">
      <c r="A119" s="114" t="s">
        <v>320</v>
      </c>
      <c r="B119" s="21" t="s">
        <v>321</v>
      </c>
      <c r="C119" s="46"/>
      <c r="D119" s="45" t="s">
        <v>34</v>
      </c>
      <c r="E119" s="46"/>
      <c r="F119" s="46"/>
      <c r="G119" s="46"/>
      <c r="H119" s="45" t="s">
        <v>740</v>
      </c>
      <c r="I119" s="46"/>
      <c r="J119" s="46"/>
      <c r="K119" s="46"/>
      <c r="L119" s="124" t="s">
        <v>992</v>
      </c>
    </row>
    <row r="120" spans="1:12" ht="24.75" customHeight="1" thickBot="1" x14ac:dyDescent="0.4">
      <c r="A120" s="217" t="s">
        <v>322</v>
      </c>
      <c r="B120" s="218"/>
      <c r="C120" s="218"/>
      <c r="D120" s="218"/>
      <c r="E120" s="218"/>
      <c r="F120" s="218"/>
      <c r="G120" s="218"/>
      <c r="H120" s="218"/>
      <c r="I120" s="218"/>
      <c r="J120" s="218"/>
      <c r="K120" s="218"/>
      <c r="L120" s="219"/>
    </row>
    <row r="121" spans="1:12" ht="36.75" customHeight="1" thickBot="1" x14ac:dyDescent="0.4">
      <c r="A121" s="114" t="s">
        <v>323</v>
      </c>
      <c r="B121" s="45" t="s">
        <v>324</v>
      </c>
      <c r="C121" s="45" t="s">
        <v>325</v>
      </c>
      <c r="D121" s="45" t="s">
        <v>34</v>
      </c>
      <c r="E121" s="45" t="s">
        <v>326</v>
      </c>
      <c r="F121" s="46"/>
      <c r="G121" s="130"/>
      <c r="H121" s="151" t="s">
        <v>741</v>
      </c>
      <c r="I121" s="22"/>
      <c r="J121" s="46"/>
      <c r="K121" s="46"/>
      <c r="L121" s="124" t="s">
        <v>984</v>
      </c>
    </row>
    <row r="122" spans="1:12" ht="46.5" thickBot="1" x14ac:dyDescent="0.4">
      <c r="A122" s="173" t="s">
        <v>327</v>
      </c>
      <c r="B122" s="151" t="s">
        <v>328</v>
      </c>
      <c r="C122" s="122" t="s">
        <v>329</v>
      </c>
      <c r="D122" s="43" t="s">
        <v>34</v>
      </c>
      <c r="E122" s="44"/>
      <c r="F122" s="44"/>
      <c r="G122" s="44"/>
      <c r="H122" s="21" t="s">
        <v>1078</v>
      </c>
      <c r="I122" s="43" t="s">
        <v>742</v>
      </c>
      <c r="J122" s="44"/>
      <c r="K122" s="43" t="s">
        <v>743</v>
      </c>
      <c r="L122" s="112" t="s">
        <v>993</v>
      </c>
    </row>
    <row r="123" spans="1:12" ht="115.5" customHeight="1" thickBot="1" x14ac:dyDescent="0.4">
      <c r="A123" s="111" t="s">
        <v>330</v>
      </c>
      <c r="B123" s="21" t="s">
        <v>331</v>
      </c>
      <c r="C123" s="43" t="s">
        <v>332</v>
      </c>
      <c r="D123" s="43" t="s">
        <v>25</v>
      </c>
      <c r="E123" s="43" t="s">
        <v>333</v>
      </c>
      <c r="F123" s="44"/>
      <c r="G123" s="43" t="s">
        <v>744</v>
      </c>
      <c r="H123" s="43" t="s">
        <v>745</v>
      </c>
      <c r="I123" s="44"/>
      <c r="J123" s="44"/>
      <c r="K123" s="44"/>
      <c r="L123" s="112" t="s">
        <v>685</v>
      </c>
    </row>
    <row r="124" spans="1:12" ht="24.75" customHeight="1" thickBot="1" x14ac:dyDescent="0.4">
      <c r="A124" s="217" t="s">
        <v>334</v>
      </c>
      <c r="B124" s="218"/>
      <c r="C124" s="218"/>
      <c r="D124" s="218"/>
      <c r="E124" s="218"/>
      <c r="F124" s="218"/>
      <c r="G124" s="218"/>
      <c r="H124" s="218"/>
      <c r="I124" s="218"/>
      <c r="J124" s="218"/>
      <c r="K124" s="218"/>
      <c r="L124" s="219"/>
    </row>
    <row r="125" spans="1:12" ht="60.75" customHeight="1" thickBot="1" x14ac:dyDescent="0.4">
      <c r="A125" s="152" t="s">
        <v>335</v>
      </c>
      <c r="B125" s="154" t="s">
        <v>336</v>
      </c>
      <c r="C125" s="154" t="s">
        <v>337</v>
      </c>
      <c r="D125" s="154" t="s">
        <v>34</v>
      </c>
      <c r="E125" s="153" t="s">
        <v>338</v>
      </c>
      <c r="F125" s="155"/>
      <c r="G125" s="154" t="s">
        <v>746</v>
      </c>
      <c r="H125" s="154" t="s">
        <v>747</v>
      </c>
      <c r="I125" s="155"/>
      <c r="J125" s="155"/>
      <c r="K125" s="155"/>
      <c r="L125" s="121" t="s">
        <v>994</v>
      </c>
    </row>
    <row r="126" spans="1:12" ht="408.75" customHeight="1" thickBot="1" x14ac:dyDescent="0.4">
      <c r="A126" s="96" t="s">
        <v>339</v>
      </c>
      <c r="B126" s="101" t="s">
        <v>1182</v>
      </c>
      <c r="C126" s="118" t="s">
        <v>340</v>
      </c>
      <c r="D126" s="118" t="s">
        <v>25</v>
      </c>
      <c r="E126" s="101" t="s">
        <v>1183</v>
      </c>
      <c r="F126" s="99"/>
      <c r="G126" s="101"/>
      <c r="H126" s="118" t="s">
        <v>1184</v>
      </c>
      <c r="I126" s="99"/>
      <c r="J126" s="99"/>
      <c r="K126" s="99"/>
      <c r="L126" s="121" t="s">
        <v>995</v>
      </c>
    </row>
    <row r="127" spans="1:12" ht="160.5" customHeight="1" thickBot="1" x14ac:dyDescent="0.4">
      <c r="A127" s="114" t="s">
        <v>341</v>
      </c>
      <c r="B127" s="62" t="s">
        <v>1157</v>
      </c>
      <c r="C127" s="190" t="s">
        <v>343</v>
      </c>
      <c r="D127" s="62" t="s">
        <v>344</v>
      </c>
      <c r="E127" s="190" t="s">
        <v>345</v>
      </c>
      <c r="F127" s="22"/>
      <c r="G127" s="45" t="s">
        <v>748</v>
      </c>
      <c r="H127" s="45" t="s">
        <v>749</v>
      </c>
      <c r="I127" s="46"/>
      <c r="J127" s="46"/>
      <c r="K127" s="46"/>
      <c r="L127" s="124" t="s">
        <v>996</v>
      </c>
    </row>
    <row r="128" spans="1:12" ht="264.75" customHeight="1" thickBot="1" x14ac:dyDescent="0.4">
      <c r="A128" s="96" t="s">
        <v>346</v>
      </c>
      <c r="B128" s="118" t="s">
        <v>347</v>
      </c>
      <c r="C128" s="101" t="s">
        <v>1079</v>
      </c>
      <c r="D128" s="118" t="s">
        <v>349</v>
      </c>
      <c r="E128" s="101" t="s">
        <v>1158</v>
      </c>
      <c r="F128" s="99"/>
      <c r="G128" s="99"/>
      <c r="H128" s="99"/>
      <c r="I128" s="118" t="s">
        <v>750</v>
      </c>
      <c r="J128" s="99"/>
      <c r="K128" s="99"/>
      <c r="L128" s="121" t="s">
        <v>751</v>
      </c>
    </row>
    <row r="129" spans="1:12" ht="46.5" thickBot="1" x14ac:dyDescent="0.4">
      <c r="A129" s="126" t="s">
        <v>351</v>
      </c>
      <c r="B129" s="23" t="s">
        <v>352</v>
      </c>
      <c r="C129" s="127"/>
      <c r="D129" s="23" t="s">
        <v>34</v>
      </c>
      <c r="E129" s="23" t="s">
        <v>353</v>
      </c>
      <c r="F129" s="127"/>
      <c r="G129" s="127"/>
      <c r="H129" s="23" t="s">
        <v>752</v>
      </c>
      <c r="I129" s="127"/>
      <c r="J129" s="127"/>
      <c r="K129" s="127"/>
      <c r="L129" s="124" t="s">
        <v>753</v>
      </c>
    </row>
    <row r="130" spans="1:12" ht="31.5" customHeight="1" thickBot="1" x14ac:dyDescent="0.4">
      <c r="A130" s="217" t="s">
        <v>997</v>
      </c>
      <c r="B130" s="218"/>
      <c r="C130" s="218"/>
      <c r="D130" s="218"/>
      <c r="E130" s="218"/>
      <c r="F130" s="218"/>
      <c r="G130" s="218"/>
      <c r="H130" s="218"/>
      <c r="I130" s="218"/>
      <c r="J130" s="218"/>
      <c r="K130" s="218"/>
      <c r="L130" s="219"/>
    </row>
    <row r="131" spans="1:12" ht="119.25" customHeight="1" thickBot="1" x14ac:dyDescent="0.4">
      <c r="A131" s="96" t="s">
        <v>355</v>
      </c>
      <c r="B131" s="101" t="s">
        <v>1159</v>
      </c>
      <c r="C131" s="118" t="s">
        <v>357</v>
      </c>
      <c r="D131" s="118" t="s">
        <v>25</v>
      </c>
      <c r="E131" s="118" t="s">
        <v>358</v>
      </c>
      <c r="F131" s="99"/>
      <c r="G131" s="99"/>
      <c r="H131" s="154" t="s">
        <v>998</v>
      </c>
      <c r="I131" s="99"/>
      <c r="J131" s="99"/>
      <c r="K131" s="99"/>
      <c r="L131" s="121" t="s">
        <v>754</v>
      </c>
    </row>
    <row r="132" spans="1:12" ht="114.75" customHeight="1" thickBot="1" x14ac:dyDescent="0.4">
      <c r="A132" s="114" t="s">
        <v>359</v>
      </c>
      <c r="B132" s="21" t="s">
        <v>1185</v>
      </c>
      <c r="C132" s="21" t="s">
        <v>875</v>
      </c>
      <c r="D132" s="21" t="s">
        <v>25</v>
      </c>
      <c r="E132" s="22"/>
      <c r="F132" s="22"/>
      <c r="G132" s="22"/>
      <c r="H132" s="21" t="s">
        <v>755</v>
      </c>
      <c r="I132" s="22"/>
      <c r="J132" s="22"/>
      <c r="K132" s="21" t="s">
        <v>756</v>
      </c>
      <c r="L132" s="124" t="s">
        <v>754</v>
      </c>
    </row>
    <row r="133" spans="1:12" ht="65.25" customHeight="1" thickBot="1" x14ac:dyDescent="0.4">
      <c r="A133" s="96" t="s">
        <v>360</v>
      </c>
      <c r="B133" s="118" t="s">
        <v>361</v>
      </c>
      <c r="C133" s="99"/>
      <c r="D133" s="118" t="s">
        <v>25</v>
      </c>
      <c r="E133" s="99"/>
      <c r="F133" s="99"/>
      <c r="G133" s="99"/>
      <c r="H133" s="99"/>
      <c r="I133" s="99"/>
      <c r="J133" s="101" t="s">
        <v>1080</v>
      </c>
      <c r="K133" s="99"/>
      <c r="L133" s="121" t="s">
        <v>754</v>
      </c>
    </row>
    <row r="134" spans="1:12" ht="131.25" customHeight="1" thickBot="1" x14ac:dyDescent="0.4">
      <c r="A134" s="114" t="s">
        <v>362</v>
      </c>
      <c r="B134" s="45" t="s">
        <v>363</v>
      </c>
      <c r="C134" s="21" t="s">
        <v>364</v>
      </c>
      <c r="D134" s="45" t="s">
        <v>25</v>
      </c>
      <c r="E134" s="46"/>
      <c r="F134" s="46"/>
      <c r="G134" s="21" t="s">
        <v>1081</v>
      </c>
      <c r="H134" s="46"/>
      <c r="I134" s="46"/>
      <c r="J134" s="46"/>
      <c r="K134" s="46"/>
      <c r="L134" s="124" t="s">
        <v>999</v>
      </c>
    </row>
    <row r="135" spans="1:12" ht="99" customHeight="1" thickBot="1" x14ac:dyDescent="0.4">
      <c r="A135" s="96" t="s">
        <v>365</v>
      </c>
      <c r="B135" s="118" t="s">
        <v>366</v>
      </c>
      <c r="C135" s="99"/>
      <c r="D135" s="118" t="s">
        <v>25</v>
      </c>
      <c r="E135" s="99"/>
      <c r="F135" s="99"/>
      <c r="G135" s="99"/>
      <c r="H135" s="101" t="s">
        <v>1082</v>
      </c>
      <c r="I135" s="99"/>
      <c r="J135" s="99"/>
      <c r="K135" s="99"/>
      <c r="L135" s="121" t="s">
        <v>1000</v>
      </c>
    </row>
    <row r="136" spans="1:12" ht="85.5" customHeight="1" thickBot="1" x14ac:dyDescent="0.4">
      <c r="A136" s="114" t="s">
        <v>367</v>
      </c>
      <c r="B136" s="21" t="s">
        <v>1083</v>
      </c>
      <c r="C136" s="45" t="s">
        <v>369</v>
      </c>
      <c r="D136" s="45" t="s">
        <v>25</v>
      </c>
      <c r="E136" s="46"/>
      <c r="F136" s="46"/>
      <c r="G136" s="46"/>
      <c r="H136" s="45" t="s">
        <v>757</v>
      </c>
      <c r="I136" s="46"/>
      <c r="J136" s="48"/>
      <c r="K136" s="48"/>
      <c r="L136" s="124" t="s">
        <v>1001</v>
      </c>
    </row>
    <row r="137" spans="1:12" ht="110.25" customHeight="1" thickBot="1" x14ac:dyDescent="0.4">
      <c r="A137" s="111" t="s">
        <v>370</v>
      </c>
      <c r="B137" s="43" t="s">
        <v>371</v>
      </c>
      <c r="C137" s="43" t="s">
        <v>372</v>
      </c>
      <c r="D137" s="43" t="s">
        <v>25</v>
      </c>
      <c r="E137" s="44"/>
      <c r="F137" s="44"/>
      <c r="G137" s="44"/>
      <c r="H137" s="43" t="s">
        <v>758</v>
      </c>
      <c r="I137" s="44"/>
      <c r="J137" s="44"/>
      <c r="K137" s="44"/>
      <c r="L137" s="112" t="s">
        <v>947</v>
      </c>
    </row>
    <row r="138" spans="1:12" ht="110.25" customHeight="1" thickBot="1" x14ac:dyDescent="0.4">
      <c r="A138" s="111" t="s">
        <v>373</v>
      </c>
      <c r="B138" s="43" t="s">
        <v>374</v>
      </c>
      <c r="C138" s="43" t="s">
        <v>372</v>
      </c>
      <c r="D138" s="43" t="s">
        <v>25</v>
      </c>
      <c r="E138" s="44"/>
      <c r="F138" s="44"/>
      <c r="G138" s="44"/>
      <c r="H138" s="43" t="s">
        <v>759</v>
      </c>
      <c r="I138" s="44"/>
      <c r="J138" s="44"/>
      <c r="K138" s="44"/>
      <c r="L138" s="112" t="s">
        <v>947</v>
      </c>
    </row>
    <row r="139" spans="1:12" ht="110.25" customHeight="1" thickBot="1" x14ac:dyDescent="0.4">
      <c r="A139" s="111" t="s">
        <v>375</v>
      </c>
      <c r="B139" s="43" t="s">
        <v>376</v>
      </c>
      <c r="C139" s="43" t="s">
        <v>372</v>
      </c>
      <c r="D139" s="43" t="s">
        <v>25</v>
      </c>
      <c r="E139" s="44"/>
      <c r="F139" s="44"/>
      <c r="G139" s="44"/>
      <c r="H139" s="43" t="s">
        <v>760</v>
      </c>
      <c r="I139" s="44"/>
      <c r="J139" s="44"/>
      <c r="K139" s="44"/>
      <c r="L139" s="112" t="s">
        <v>947</v>
      </c>
    </row>
    <row r="140" spans="1:12" ht="46.5" thickBot="1" x14ac:dyDescent="0.4">
      <c r="A140" s="96" t="s">
        <v>377</v>
      </c>
      <c r="B140" s="101" t="s">
        <v>378</v>
      </c>
      <c r="C140" s="118" t="s">
        <v>379</v>
      </c>
      <c r="D140" s="118" t="s">
        <v>34</v>
      </c>
      <c r="E140" s="118" t="s">
        <v>380</v>
      </c>
      <c r="F140" s="99"/>
      <c r="G140" s="99"/>
      <c r="H140" s="99"/>
      <c r="I140" s="118" t="s">
        <v>761</v>
      </c>
      <c r="J140" s="99"/>
      <c r="K140" s="99"/>
      <c r="L140" s="121" t="s">
        <v>947</v>
      </c>
    </row>
    <row r="141" spans="1:12" ht="24.75" customHeight="1" thickBot="1" x14ac:dyDescent="0.4">
      <c r="A141" s="217" t="s">
        <v>381</v>
      </c>
      <c r="B141" s="218"/>
      <c r="C141" s="218"/>
      <c r="D141" s="218"/>
      <c r="E141" s="218"/>
      <c r="F141" s="218"/>
      <c r="G141" s="218"/>
      <c r="H141" s="218"/>
      <c r="I141" s="218"/>
      <c r="J141" s="218"/>
      <c r="K141" s="218"/>
      <c r="L141" s="219"/>
    </row>
    <row r="142" spans="1:12" ht="69.5" thickBot="1" x14ac:dyDescent="0.4">
      <c r="A142" s="96" t="s">
        <v>382</v>
      </c>
      <c r="B142" s="118" t="s">
        <v>383</v>
      </c>
      <c r="C142" s="118" t="s">
        <v>384</v>
      </c>
      <c r="D142" s="118" t="s">
        <v>34</v>
      </c>
      <c r="E142" s="118" t="s">
        <v>385</v>
      </c>
      <c r="F142" s="99"/>
      <c r="G142" s="99"/>
      <c r="H142" s="118" t="s">
        <v>762</v>
      </c>
      <c r="I142" s="99"/>
      <c r="J142" s="99"/>
      <c r="K142" s="99"/>
      <c r="L142" s="121" t="s">
        <v>1002</v>
      </c>
    </row>
    <row r="143" spans="1:12" ht="58" thickBot="1" x14ac:dyDescent="0.4">
      <c r="A143" s="107" t="s">
        <v>386</v>
      </c>
      <c r="B143" s="20" t="s">
        <v>387</v>
      </c>
      <c r="C143" s="20" t="s">
        <v>388</v>
      </c>
      <c r="D143" s="20" t="s">
        <v>34</v>
      </c>
      <c r="E143" s="20" t="s">
        <v>389</v>
      </c>
      <c r="F143" s="19"/>
      <c r="G143" s="20" t="s">
        <v>763</v>
      </c>
      <c r="H143" s="19"/>
      <c r="I143" s="19"/>
      <c r="J143" s="19"/>
      <c r="K143" s="19"/>
      <c r="L143" s="109" t="s">
        <v>764</v>
      </c>
    </row>
    <row r="144" spans="1:12" ht="58" thickBot="1" x14ac:dyDescent="0.4">
      <c r="A144" s="111" t="s">
        <v>390</v>
      </c>
      <c r="B144" s="21" t="s">
        <v>391</v>
      </c>
      <c r="C144" s="44"/>
      <c r="D144" s="43" t="s">
        <v>34</v>
      </c>
      <c r="E144" s="44"/>
      <c r="F144" s="44"/>
      <c r="G144" s="44"/>
      <c r="H144" s="44"/>
      <c r="I144" s="43" t="s">
        <v>765</v>
      </c>
      <c r="J144" s="44"/>
      <c r="K144" s="44"/>
      <c r="L144" s="112" t="s">
        <v>766</v>
      </c>
    </row>
    <row r="145" spans="1:12" ht="24.75" customHeight="1" thickBot="1" x14ac:dyDescent="0.4">
      <c r="A145" s="217" t="s">
        <v>392</v>
      </c>
      <c r="B145" s="218"/>
      <c r="C145" s="218"/>
      <c r="D145" s="218"/>
      <c r="E145" s="218"/>
      <c r="F145" s="218"/>
      <c r="G145" s="218"/>
      <c r="H145" s="218"/>
      <c r="I145" s="218"/>
      <c r="J145" s="218"/>
      <c r="K145" s="218"/>
      <c r="L145" s="219"/>
    </row>
    <row r="146" spans="1:12" ht="58" thickBot="1" x14ac:dyDescent="0.4">
      <c r="A146" s="96" t="s">
        <v>393</v>
      </c>
      <c r="B146" s="118" t="s">
        <v>394</v>
      </c>
      <c r="C146" s="118" t="s">
        <v>395</v>
      </c>
      <c r="D146" s="118" t="s">
        <v>34</v>
      </c>
      <c r="E146" s="118" t="s">
        <v>396</v>
      </c>
      <c r="F146" s="99"/>
      <c r="G146" s="99"/>
      <c r="H146" s="118" t="s">
        <v>767</v>
      </c>
      <c r="I146" s="99"/>
      <c r="J146" s="99"/>
      <c r="K146" s="99"/>
      <c r="L146" s="121" t="s">
        <v>768</v>
      </c>
    </row>
    <row r="147" spans="1:12" ht="164.25" customHeight="1" thickBot="1" x14ac:dyDescent="0.4">
      <c r="A147" s="114" t="s">
        <v>397</v>
      </c>
      <c r="B147" s="21" t="s">
        <v>1160</v>
      </c>
      <c r="C147" s="21" t="s">
        <v>1084</v>
      </c>
      <c r="D147" s="45" t="s">
        <v>400</v>
      </c>
      <c r="E147" s="21" t="s">
        <v>1161</v>
      </c>
      <c r="F147" s="46"/>
      <c r="G147" s="45" t="s">
        <v>769</v>
      </c>
      <c r="H147" s="21" t="s">
        <v>1085</v>
      </c>
      <c r="I147" s="45" t="s">
        <v>770</v>
      </c>
      <c r="J147" s="46"/>
      <c r="K147" s="46"/>
      <c r="L147" s="124" t="s">
        <v>1003</v>
      </c>
    </row>
    <row r="148" spans="1:12" ht="264" customHeight="1" thickBot="1" x14ac:dyDescent="0.4">
      <c r="A148" s="96" t="s">
        <v>402</v>
      </c>
      <c r="B148" s="101" t="s">
        <v>1162</v>
      </c>
      <c r="C148" s="118" t="s">
        <v>404</v>
      </c>
      <c r="D148" s="118" t="s">
        <v>25</v>
      </c>
      <c r="E148" s="101" t="s">
        <v>1086</v>
      </c>
      <c r="F148" s="99"/>
      <c r="G148" s="118" t="s">
        <v>771</v>
      </c>
      <c r="H148" s="118" t="s">
        <v>772</v>
      </c>
      <c r="I148" s="118" t="s">
        <v>773</v>
      </c>
      <c r="J148" s="99"/>
      <c r="K148" s="118" t="s">
        <v>774</v>
      </c>
      <c r="L148" s="121" t="s">
        <v>1004</v>
      </c>
    </row>
    <row r="149" spans="1:12" ht="190.5" customHeight="1" thickBot="1" x14ac:dyDescent="0.4">
      <c r="A149" s="96" t="s">
        <v>406</v>
      </c>
      <c r="B149" s="118" t="s">
        <v>407</v>
      </c>
      <c r="C149" s="99"/>
      <c r="D149" s="118" t="s">
        <v>34</v>
      </c>
      <c r="E149" s="101" t="s">
        <v>1087</v>
      </c>
      <c r="F149" s="99"/>
      <c r="G149" s="99"/>
      <c r="H149" s="118" t="s">
        <v>637</v>
      </c>
      <c r="I149" s="99"/>
      <c r="J149" s="99"/>
      <c r="K149" s="99"/>
      <c r="L149" s="121" t="s">
        <v>632</v>
      </c>
    </row>
    <row r="150" spans="1:12" ht="46.5" thickBot="1" x14ac:dyDescent="0.4">
      <c r="A150" s="107" t="s">
        <v>409</v>
      </c>
      <c r="B150" s="20" t="s">
        <v>410</v>
      </c>
      <c r="C150" s="19"/>
      <c r="D150" s="20" t="s">
        <v>34</v>
      </c>
      <c r="E150" s="19"/>
      <c r="F150" s="19"/>
      <c r="G150" s="19"/>
      <c r="H150" s="20" t="s">
        <v>775</v>
      </c>
      <c r="I150" s="19"/>
      <c r="J150" s="19"/>
      <c r="K150" s="19"/>
      <c r="L150" s="109" t="s">
        <v>632</v>
      </c>
    </row>
    <row r="151" spans="1:12" ht="69.5" thickBot="1" x14ac:dyDescent="0.4">
      <c r="A151" s="114" t="s">
        <v>411</v>
      </c>
      <c r="B151" s="21" t="s">
        <v>412</v>
      </c>
      <c r="C151" s="22"/>
      <c r="D151" s="21" t="s">
        <v>34</v>
      </c>
      <c r="E151" s="21" t="s">
        <v>413</v>
      </c>
      <c r="F151" s="22"/>
      <c r="G151" s="22"/>
      <c r="H151" s="21" t="s">
        <v>637</v>
      </c>
      <c r="I151" s="22"/>
      <c r="J151" s="22"/>
      <c r="K151" s="22"/>
      <c r="L151" s="124" t="s">
        <v>632</v>
      </c>
    </row>
    <row r="152" spans="1:12" ht="104" thickBot="1" x14ac:dyDescent="0.4">
      <c r="A152" s="162" t="s">
        <v>414</v>
      </c>
      <c r="B152" s="101" t="s">
        <v>415</v>
      </c>
      <c r="C152" s="163" t="s">
        <v>416</v>
      </c>
      <c r="D152" s="163" t="s">
        <v>219</v>
      </c>
      <c r="E152" s="164"/>
      <c r="F152" s="164"/>
      <c r="G152" s="164"/>
      <c r="H152" s="164"/>
      <c r="I152" s="163" t="s">
        <v>776</v>
      </c>
      <c r="J152" s="163" t="s">
        <v>777</v>
      </c>
      <c r="K152" s="163" t="s">
        <v>778</v>
      </c>
      <c r="L152" s="165" t="s">
        <v>1005</v>
      </c>
    </row>
    <row r="153" spans="1:12" ht="22.5" customHeight="1" thickBot="1" x14ac:dyDescent="0.4">
      <c r="A153" s="217" t="s">
        <v>417</v>
      </c>
      <c r="B153" s="218"/>
      <c r="C153" s="218"/>
      <c r="D153" s="218"/>
      <c r="E153" s="218"/>
      <c r="F153" s="218"/>
      <c r="G153" s="218"/>
      <c r="H153" s="218"/>
      <c r="I153" s="218"/>
      <c r="J153" s="218"/>
      <c r="K153" s="218"/>
      <c r="L153" s="219"/>
    </row>
    <row r="154" spans="1:12" ht="151.5" customHeight="1" thickBot="1" x14ac:dyDescent="0.4">
      <c r="A154" s="111" t="s">
        <v>418</v>
      </c>
      <c r="B154" s="43" t="s">
        <v>419</v>
      </c>
      <c r="C154" s="44"/>
      <c r="D154" s="43" t="s">
        <v>25</v>
      </c>
      <c r="E154" s="43" t="s">
        <v>420</v>
      </c>
      <c r="F154" s="44"/>
      <c r="G154" s="44"/>
      <c r="H154" s="44"/>
      <c r="I154" s="21" t="s">
        <v>1088</v>
      </c>
      <c r="J154" s="44"/>
      <c r="K154" s="43" t="s">
        <v>779</v>
      </c>
      <c r="L154" s="112" t="s">
        <v>1006</v>
      </c>
    </row>
    <row r="155" spans="1:12" ht="69.5" thickBot="1" x14ac:dyDescent="0.4">
      <c r="A155" s="96" t="s">
        <v>421</v>
      </c>
      <c r="B155" s="118" t="s">
        <v>422</v>
      </c>
      <c r="C155" s="99"/>
      <c r="D155" s="118" t="s">
        <v>25</v>
      </c>
      <c r="E155" s="99"/>
      <c r="F155" s="99"/>
      <c r="G155" s="99"/>
      <c r="H155" s="99"/>
      <c r="I155" s="118" t="s">
        <v>780</v>
      </c>
      <c r="J155" s="99"/>
      <c r="K155" s="118" t="s">
        <v>779</v>
      </c>
      <c r="L155" s="121" t="s">
        <v>1007</v>
      </c>
    </row>
    <row r="156" spans="1:12" ht="138.5" thickBot="1" x14ac:dyDescent="0.4">
      <c r="A156" s="162" t="s">
        <v>423</v>
      </c>
      <c r="B156" s="101" t="s">
        <v>1089</v>
      </c>
      <c r="C156" s="101" t="s">
        <v>1090</v>
      </c>
      <c r="D156" s="163" t="s">
        <v>25</v>
      </c>
      <c r="E156" s="164"/>
      <c r="F156" s="164"/>
      <c r="G156" s="163" t="s">
        <v>781</v>
      </c>
      <c r="H156" s="164"/>
      <c r="I156" s="163" t="s">
        <v>782</v>
      </c>
      <c r="J156" s="164"/>
      <c r="K156" s="163" t="s">
        <v>783</v>
      </c>
      <c r="L156" s="165" t="s">
        <v>1008</v>
      </c>
    </row>
    <row r="157" spans="1:12" ht="24.75" customHeight="1" thickBot="1" x14ac:dyDescent="0.4">
      <c r="A157" s="220" t="s">
        <v>426</v>
      </c>
      <c r="B157" s="221"/>
      <c r="C157" s="221"/>
      <c r="D157" s="221"/>
      <c r="E157" s="221"/>
      <c r="F157" s="221"/>
      <c r="G157" s="221"/>
      <c r="H157" s="221"/>
      <c r="I157" s="221"/>
      <c r="J157" s="221"/>
      <c r="K157" s="221"/>
      <c r="L157" s="222"/>
    </row>
    <row r="158" spans="1:12" ht="196.5" thickTop="1" thickBot="1" x14ac:dyDescent="0.4">
      <c r="A158" s="170" t="s">
        <v>427</v>
      </c>
      <c r="B158" s="171" t="s">
        <v>1186</v>
      </c>
      <c r="C158" s="171" t="s">
        <v>1187</v>
      </c>
      <c r="D158" s="171" t="s">
        <v>34</v>
      </c>
      <c r="E158" s="171" t="s">
        <v>1188</v>
      </c>
      <c r="F158" s="172"/>
      <c r="G158" s="171" t="s">
        <v>1189</v>
      </c>
      <c r="H158" s="171" t="s">
        <v>1190</v>
      </c>
      <c r="I158" s="171" t="s">
        <v>1191</v>
      </c>
      <c r="J158" s="172"/>
      <c r="K158" s="171" t="s">
        <v>784</v>
      </c>
      <c r="L158" s="169" t="s">
        <v>1009</v>
      </c>
    </row>
    <row r="159" spans="1:12" ht="409.5" customHeight="1" thickBot="1" x14ac:dyDescent="0.4">
      <c r="A159" s="96" t="s">
        <v>428</v>
      </c>
      <c r="B159" s="118" t="s">
        <v>429</v>
      </c>
      <c r="C159" s="118" t="s">
        <v>430</v>
      </c>
      <c r="D159" s="118" t="s">
        <v>25</v>
      </c>
      <c r="E159" s="101" t="s">
        <v>1163</v>
      </c>
      <c r="F159" s="99"/>
      <c r="G159" s="99"/>
      <c r="H159" s="101" t="s">
        <v>1091</v>
      </c>
      <c r="I159" s="99"/>
      <c r="J159" s="99"/>
      <c r="K159" s="99"/>
      <c r="L159" s="121" t="s">
        <v>632</v>
      </c>
    </row>
    <row r="160" spans="1:12" ht="207.5" thickBot="1" x14ac:dyDescent="0.4">
      <c r="A160" s="176" t="s">
        <v>431</v>
      </c>
      <c r="B160" s="21" t="s">
        <v>432</v>
      </c>
      <c r="C160" s="177" t="s">
        <v>433</v>
      </c>
      <c r="D160" s="177" t="s">
        <v>34</v>
      </c>
      <c r="E160" s="21" t="s">
        <v>1092</v>
      </c>
      <c r="F160" s="178"/>
      <c r="G160" s="178"/>
      <c r="H160" s="177" t="s">
        <v>785</v>
      </c>
      <c r="I160" s="178"/>
      <c r="J160" s="178"/>
      <c r="K160" s="178"/>
      <c r="L160" s="175" t="s">
        <v>1010</v>
      </c>
    </row>
    <row r="161" spans="1:12" ht="15" thickBot="1" x14ac:dyDescent="0.4">
      <c r="A161" s="217" t="s">
        <v>435</v>
      </c>
      <c r="B161" s="218"/>
      <c r="C161" s="218"/>
      <c r="D161" s="218"/>
      <c r="E161" s="218"/>
      <c r="F161" s="218"/>
      <c r="G161" s="218"/>
      <c r="H161" s="218"/>
      <c r="I161" s="218"/>
      <c r="J161" s="218"/>
      <c r="K161" s="218"/>
      <c r="L161" s="219"/>
    </row>
    <row r="162" spans="1:12" ht="118.5" customHeight="1" thickBot="1" x14ac:dyDescent="0.4">
      <c r="A162" s="111" t="s">
        <v>436</v>
      </c>
      <c r="B162" s="43" t="s">
        <v>437</v>
      </c>
      <c r="C162" s="44"/>
      <c r="D162" s="43" t="s">
        <v>25</v>
      </c>
      <c r="E162" s="43" t="s">
        <v>438</v>
      </c>
      <c r="F162" s="44"/>
      <c r="G162" s="44"/>
      <c r="H162" s="43" t="s">
        <v>786</v>
      </c>
      <c r="I162" s="44"/>
      <c r="J162" s="44"/>
      <c r="K162" s="43" t="s">
        <v>787</v>
      </c>
      <c r="L162" s="112" t="s">
        <v>1011</v>
      </c>
    </row>
    <row r="163" spans="1:12" ht="69.5" thickBot="1" x14ac:dyDescent="0.4">
      <c r="A163" s="96" t="s">
        <v>439</v>
      </c>
      <c r="B163" s="118" t="s">
        <v>440</v>
      </c>
      <c r="C163" s="118" t="s">
        <v>441</v>
      </c>
      <c r="D163" s="118" t="s">
        <v>34</v>
      </c>
      <c r="E163" s="118" t="s">
        <v>442</v>
      </c>
      <c r="F163" s="99"/>
      <c r="G163" s="99"/>
      <c r="H163" s="118" t="s">
        <v>788</v>
      </c>
      <c r="I163" s="99"/>
      <c r="J163" s="99"/>
      <c r="K163" s="118" t="s">
        <v>787</v>
      </c>
      <c r="L163" s="121" t="s">
        <v>1012</v>
      </c>
    </row>
    <row r="164" spans="1:12" ht="91.5" customHeight="1" thickBot="1" x14ac:dyDescent="0.4">
      <c r="A164" s="176" t="s">
        <v>443</v>
      </c>
      <c r="B164" s="21" t="s">
        <v>444</v>
      </c>
      <c r="C164" s="177" t="s">
        <v>445</v>
      </c>
      <c r="D164" s="177" t="s">
        <v>25</v>
      </c>
      <c r="E164" s="178"/>
      <c r="F164" s="178"/>
      <c r="G164" s="178"/>
      <c r="H164" s="177" t="s">
        <v>789</v>
      </c>
      <c r="I164" s="178"/>
      <c r="J164" s="178"/>
      <c r="K164" s="177" t="s">
        <v>787</v>
      </c>
      <c r="L164" s="175" t="s">
        <v>1001</v>
      </c>
    </row>
    <row r="165" spans="1:12" ht="15" thickBot="1" x14ac:dyDescent="0.4">
      <c r="A165" s="223" t="s">
        <v>446</v>
      </c>
      <c r="B165" s="224"/>
      <c r="C165" s="224"/>
      <c r="D165" s="224"/>
      <c r="E165" s="224"/>
      <c r="F165" s="224"/>
      <c r="G165" s="224"/>
      <c r="H165" s="224"/>
      <c r="I165" s="224"/>
      <c r="J165" s="224"/>
      <c r="K165" s="224"/>
      <c r="L165" s="225"/>
    </row>
    <row r="166" spans="1:12" ht="156.75" customHeight="1" thickBot="1" x14ac:dyDescent="0.4">
      <c r="A166" s="111" t="s">
        <v>447</v>
      </c>
      <c r="B166" s="21" t="s">
        <v>1094</v>
      </c>
      <c r="C166" s="21" t="s">
        <v>1095</v>
      </c>
      <c r="D166" s="43" t="s">
        <v>25</v>
      </c>
      <c r="E166" s="21" t="s">
        <v>1096</v>
      </c>
      <c r="F166" s="44"/>
      <c r="G166" s="43" t="s">
        <v>791</v>
      </c>
      <c r="H166" s="21" t="s">
        <v>1093</v>
      </c>
      <c r="I166" s="44"/>
      <c r="J166" s="44"/>
      <c r="K166" s="43" t="s">
        <v>792</v>
      </c>
      <c r="L166" s="112" t="s">
        <v>632</v>
      </c>
    </row>
    <row r="167" spans="1:12" ht="15" thickBot="1" x14ac:dyDescent="0.4">
      <c r="A167" s="223" t="s">
        <v>449</v>
      </c>
      <c r="B167" s="224"/>
      <c r="C167" s="224"/>
      <c r="D167" s="224"/>
      <c r="E167" s="224"/>
      <c r="F167" s="224"/>
      <c r="G167" s="224"/>
      <c r="H167" s="224"/>
      <c r="I167" s="224"/>
      <c r="J167" s="224"/>
      <c r="K167" s="224"/>
      <c r="L167" s="225"/>
    </row>
    <row r="168" spans="1:12" ht="46.5" thickBot="1" x14ac:dyDescent="0.4">
      <c r="A168" s="107" t="s">
        <v>450</v>
      </c>
      <c r="B168" s="20" t="s">
        <v>451</v>
      </c>
      <c r="C168" s="20" t="s">
        <v>452</v>
      </c>
      <c r="D168" s="20" t="s">
        <v>25</v>
      </c>
      <c r="E168" s="20" t="s">
        <v>453</v>
      </c>
      <c r="F168" s="19"/>
      <c r="G168" s="19"/>
      <c r="H168" s="20" t="s">
        <v>793</v>
      </c>
      <c r="I168" s="19"/>
      <c r="J168" s="19"/>
      <c r="K168" s="20" t="s">
        <v>794</v>
      </c>
      <c r="L168" s="110" t="s">
        <v>632</v>
      </c>
    </row>
    <row r="169" spans="1:12" ht="46.5" thickBot="1" x14ac:dyDescent="0.4">
      <c r="A169" s="107" t="s">
        <v>454</v>
      </c>
      <c r="B169" s="20" t="s">
        <v>455</v>
      </c>
      <c r="C169" s="20" t="s">
        <v>456</v>
      </c>
      <c r="D169" s="20" t="s">
        <v>25</v>
      </c>
      <c r="E169" s="20" t="s">
        <v>457</v>
      </c>
      <c r="F169" s="19"/>
      <c r="G169" s="19"/>
      <c r="H169" s="20" t="s">
        <v>795</v>
      </c>
      <c r="I169" s="19"/>
      <c r="J169" s="19"/>
      <c r="K169" s="20" t="s">
        <v>794</v>
      </c>
      <c r="L169" s="110" t="s">
        <v>632</v>
      </c>
    </row>
    <row r="170" spans="1:12" ht="24.75" customHeight="1" thickBot="1" x14ac:dyDescent="0.4">
      <c r="A170" s="223" t="s">
        <v>458</v>
      </c>
      <c r="B170" s="224"/>
      <c r="C170" s="224"/>
      <c r="D170" s="224"/>
      <c r="E170" s="224"/>
      <c r="F170" s="224"/>
      <c r="G170" s="224"/>
      <c r="H170" s="224"/>
      <c r="I170" s="224"/>
      <c r="J170" s="224"/>
      <c r="K170" s="224"/>
      <c r="L170" s="225"/>
    </row>
    <row r="171" spans="1:12" ht="92.5" thickBot="1" x14ac:dyDescent="0.4">
      <c r="A171" s="111" t="s">
        <v>459</v>
      </c>
      <c r="B171" s="21" t="s">
        <v>460</v>
      </c>
      <c r="C171" s="43"/>
      <c r="D171" s="43" t="s">
        <v>25</v>
      </c>
      <c r="E171" s="23" t="s">
        <v>1192</v>
      </c>
      <c r="F171" s="47"/>
      <c r="G171" s="47"/>
      <c r="H171" s="47"/>
      <c r="I171" s="49" t="s">
        <v>796</v>
      </c>
      <c r="J171" s="47"/>
      <c r="K171" s="47"/>
      <c r="L171" s="112" t="s">
        <v>1013</v>
      </c>
    </row>
    <row r="172" spans="1:12" ht="85.5" customHeight="1" thickBot="1" x14ac:dyDescent="0.4">
      <c r="A172" s="96" t="s">
        <v>463</v>
      </c>
      <c r="B172" s="118" t="s">
        <v>464</v>
      </c>
      <c r="C172" s="118" t="s">
        <v>465</v>
      </c>
      <c r="D172" s="118" t="s">
        <v>25</v>
      </c>
      <c r="E172" s="99"/>
      <c r="F172" s="99"/>
      <c r="G172" s="154" t="s">
        <v>797</v>
      </c>
      <c r="H172" s="154" t="s">
        <v>798</v>
      </c>
      <c r="I172" s="155"/>
      <c r="J172" s="155"/>
      <c r="K172" s="155"/>
      <c r="L172" s="121" t="s">
        <v>1014</v>
      </c>
    </row>
    <row r="173" spans="1:12" ht="219" customHeight="1" thickBot="1" x14ac:dyDescent="0.4">
      <c r="A173" s="107" t="s">
        <v>466</v>
      </c>
      <c r="B173" s="20" t="s">
        <v>799</v>
      </c>
      <c r="C173" s="20" t="s">
        <v>468</v>
      </c>
      <c r="D173" s="20" t="s">
        <v>25</v>
      </c>
      <c r="E173" s="20" t="s">
        <v>1193</v>
      </c>
      <c r="F173" s="19"/>
      <c r="G173" s="26"/>
      <c r="H173" s="26"/>
      <c r="I173" s="24" t="s">
        <v>800</v>
      </c>
      <c r="J173" s="26"/>
      <c r="K173" s="26"/>
      <c r="L173" s="110" t="s">
        <v>632</v>
      </c>
    </row>
    <row r="174" spans="1:12" ht="58" thickBot="1" x14ac:dyDescent="0.4">
      <c r="A174" s="114" t="s">
        <v>469</v>
      </c>
      <c r="B174" s="21" t="s">
        <v>470</v>
      </c>
      <c r="C174" s="21"/>
      <c r="D174" s="21" t="s">
        <v>25</v>
      </c>
      <c r="E174" s="21" t="s">
        <v>1171</v>
      </c>
      <c r="F174" s="22"/>
      <c r="G174" s="22"/>
      <c r="H174" s="21" t="s">
        <v>802</v>
      </c>
      <c r="I174" s="22"/>
      <c r="J174" s="22"/>
      <c r="K174" s="21" t="s">
        <v>801</v>
      </c>
      <c r="L174" s="125" t="s">
        <v>803</v>
      </c>
    </row>
    <row r="175" spans="1:12" ht="224.25" customHeight="1" thickBot="1" x14ac:dyDescent="0.4">
      <c r="A175" s="96" t="s">
        <v>473</v>
      </c>
      <c r="B175" s="118" t="s">
        <v>474</v>
      </c>
      <c r="C175" s="118" t="s">
        <v>475</v>
      </c>
      <c r="D175" s="118" t="s">
        <v>25</v>
      </c>
      <c r="E175" s="101" t="s">
        <v>476</v>
      </c>
      <c r="F175" s="99"/>
      <c r="G175" s="99"/>
      <c r="H175" s="118" t="s">
        <v>769</v>
      </c>
      <c r="I175" s="118" t="s">
        <v>804</v>
      </c>
      <c r="J175" s="99"/>
      <c r="K175" s="99"/>
      <c r="L175" s="121" t="s">
        <v>1015</v>
      </c>
    </row>
    <row r="176" spans="1:12" ht="270.75" customHeight="1" x14ac:dyDescent="0.35">
      <c r="A176" s="237" t="s">
        <v>477</v>
      </c>
      <c r="B176" s="240" t="s">
        <v>1164</v>
      </c>
      <c r="C176" s="62" t="s">
        <v>1168</v>
      </c>
      <c r="D176" s="240" t="s">
        <v>25</v>
      </c>
      <c r="E176" s="240" t="s">
        <v>479</v>
      </c>
      <c r="F176" s="237"/>
      <c r="G176" s="240" t="s">
        <v>1165</v>
      </c>
      <c r="H176" s="240" t="s">
        <v>1166</v>
      </c>
      <c r="I176" s="240" t="s">
        <v>1167</v>
      </c>
      <c r="J176" s="237"/>
      <c r="K176" s="237"/>
      <c r="L176" s="243" t="s">
        <v>632</v>
      </c>
    </row>
    <row r="177" spans="1:12" ht="241.5" customHeight="1" x14ac:dyDescent="0.35">
      <c r="A177" s="238"/>
      <c r="B177" s="241"/>
      <c r="C177" s="62" t="s">
        <v>1170</v>
      </c>
      <c r="D177" s="241"/>
      <c r="E177" s="241"/>
      <c r="F177" s="238"/>
      <c r="G177" s="241"/>
      <c r="H177" s="241"/>
      <c r="I177" s="241"/>
      <c r="J177" s="238"/>
      <c r="K177" s="238"/>
      <c r="L177" s="244"/>
    </row>
    <row r="178" spans="1:12" ht="235.5" customHeight="1" thickBot="1" x14ac:dyDescent="0.4">
      <c r="A178" s="239"/>
      <c r="B178" s="242"/>
      <c r="C178" s="62" t="s">
        <v>1169</v>
      </c>
      <c r="D178" s="242"/>
      <c r="E178" s="242"/>
      <c r="F178" s="239"/>
      <c r="G178" s="242"/>
      <c r="H178" s="242"/>
      <c r="I178" s="242"/>
      <c r="J178" s="239"/>
      <c r="K178" s="239"/>
      <c r="L178" s="245"/>
    </row>
    <row r="179" spans="1:12" ht="32.25" customHeight="1" thickBot="1" x14ac:dyDescent="0.4">
      <c r="A179" s="217" t="s">
        <v>480</v>
      </c>
      <c r="B179" s="218"/>
      <c r="C179" s="218"/>
      <c r="D179" s="218"/>
      <c r="E179" s="218"/>
      <c r="F179" s="218"/>
      <c r="G179" s="218"/>
      <c r="H179" s="218"/>
      <c r="I179" s="218"/>
      <c r="J179" s="218"/>
      <c r="K179" s="218"/>
      <c r="L179" s="219"/>
    </row>
    <row r="180" spans="1:12" ht="109.5" customHeight="1" thickBot="1" x14ac:dyDescent="0.4">
      <c r="A180" s="96" t="s">
        <v>481</v>
      </c>
      <c r="B180" s="118" t="s">
        <v>482</v>
      </c>
      <c r="C180" s="118" t="s">
        <v>483</v>
      </c>
      <c r="D180" s="118" t="s">
        <v>34</v>
      </c>
      <c r="E180" s="99"/>
      <c r="F180" s="99"/>
      <c r="G180" s="118" t="s">
        <v>805</v>
      </c>
      <c r="H180" s="118" t="s">
        <v>806</v>
      </c>
      <c r="I180" s="118" t="s">
        <v>807</v>
      </c>
      <c r="J180" s="99"/>
      <c r="K180" s="99"/>
      <c r="L180" s="121" t="s">
        <v>1016</v>
      </c>
    </row>
    <row r="181" spans="1:12" ht="127" thickBot="1" x14ac:dyDescent="0.4">
      <c r="A181" s="96" t="s">
        <v>484</v>
      </c>
      <c r="B181" s="118" t="s">
        <v>485</v>
      </c>
      <c r="C181" s="118" t="s">
        <v>486</v>
      </c>
      <c r="D181" s="118" t="s">
        <v>34</v>
      </c>
      <c r="E181" s="101" t="s">
        <v>1097</v>
      </c>
      <c r="F181" s="99"/>
      <c r="G181" s="118" t="s">
        <v>808</v>
      </c>
      <c r="H181" s="101" t="s">
        <v>1098</v>
      </c>
      <c r="I181" s="118" t="s">
        <v>809</v>
      </c>
      <c r="J181" s="99"/>
      <c r="K181" s="99"/>
      <c r="L181" s="121" t="s">
        <v>1017</v>
      </c>
    </row>
    <row r="182" spans="1:12" ht="115.5" thickBot="1" x14ac:dyDescent="0.4">
      <c r="A182" s="114" t="s">
        <v>488</v>
      </c>
      <c r="B182" s="45" t="s">
        <v>489</v>
      </c>
      <c r="C182" s="45" t="s">
        <v>490</v>
      </c>
      <c r="D182" s="45" t="s">
        <v>34</v>
      </c>
      <c r="E182" s="21" t="s">
        <v>1097</v>
      </c>
      <c r="F182" s="46"/>
      <c r="G182" s="45" t="s">
        <v>808</v>
      </c>
      <c r="H182" s="101" t="s">
        <v>1098</v>
      </c>
      <c r="I182" s="45" t="s">
        <v>809</v>
      </c>
      <c r="J182" s="46"/>
      <c r="K182" s="46"/>
      <c r="L182" s="124" t="s">
        <v>1018</v>
      </c>
    </row>
    <row r="183" spans="1:12" ht="72.75" customHeight="1" thickBot="1" x14ac:dyDescent="0.4">
      <c r="A183" s="96" t="s">
        <v>810</v>
      </c>
      <c r="B183" s="118" t="s">
        <v>811</v>
      </c>
      <c r="C183" s="99"/>
      <c r="D183" s="118" t="s">
        <v>25</v>
      </c>
      <c r="E183" s="99"/>
      <c r="F183" s="99"/>
      <c r="G183" s="99"/>
      <c r="H183" s="118" t="s">
        <v>812</v>
      </c>
      <c r="I183" s="99"/>
      <c r="J183" s="99"/>
      <c r="K183" s="99"/>
      <c r="L183" s="121" t="s">
        <v>1019</v>
      </c>
    </row>
    <row r="184" spans="1:12" ht="72" customHeight="1" thickBot="1" x14ac:dyDescent="0.4">
      <c r="A184" s="114" t="s">
        <v>491</v>
      </c>
      <c r="B184" s="21" t="s">
        <v>492</v>
      </c>
      <c r="C184" s="46"/>
      <c r="D184" s="45" t="s">
        <v>48</v>
      </c>
      <c r="E184" s="46"/>
      <c r="F184" s="46"/>
      <c r="G184" s="50" t="s">
        <v>813</v>
      </c>
      <c r="H184" s="48"/>
      <c r="I184" s="48"/>
      <c r="J184" s="48"/>
      <c r="K184" s="48"/>
      <c r="L184" s="124" t="s">
        <v>814</v>
      </c>
    </row>
    <row r="185" spans="1:12" ht="25.5" customHeight="1" thickBot="1" x14ac:dyDescent="0.4">
      <c r="A185" s="217" t="s">
        <v>493</v>
      </c>
      <c r="B185" s="218"/>
      <c r="C185" s="218"/>
      <c r="D185" s="218"/>
      <c r="E185" s="218"/>
      <c r="F185" s="218"/>
      <c r="G185" s="218"/>
      <c r="H185" s="218"/>
      <c r="I185" s="218"/>
      <c r="J185" s="218"/>
      <c r="K185" s="218"/>
      <c r="L185" s="219"/>
    </row>
    <row r="186" spans="1:12" ht="58" thickBot="1" x14ac:dyDescent="0.4">
      <c r="A186" s="114" t="s">
        <v>494</v>
      </c>
      <c r="B186" s="21" t="s">
        <v>495</v>
      </c>
      <c r="C186" s="21" t="s">
        <v>496</v>
      </c>
      <c r="D186" s="21" t="s">
        <v>25</v>
      </c>
      <c r="E186" s="21"/>
      <c r="F186" s="22"/>
      <c r="G186" s="22"/>
      <c r="H186" s="21" t="s">
        <v>815</v>
      </c>
      <c r="I186" s="22"/>
      <c r="J186" s="22"/>
      <c r="K186" s="22"/>
      <c r="L186" s="124" t="s">
        <v>632</v>
      </c>
    </row>
    <row r="187" spans="1:12" ht="90" customHeight="1" thickBot="1" x14ac:dyDescent="0.4">
      <c r="A187" s="96" t="s">
        <v>498</v>
      </c>
      <c r="B187" s="118" t="s">
        <v>499</v>
      </c>
      <c r="C187" s="118" t="s">
        <v>500</v>
      </c>
      <c r="D187" s="118" t="s">
        <v>25</v>
      </c>
      <c r="E187" s="99"/>
      <c r="F187" s="99"/>
      <c r="G187" s="101" t="s">
        <v>1099</v>
      </c>
      <c r="H187" s="118" t="s">
        <v>816</v>
      </c>
      <c r="I187" s="101" t="s">
        <v>1100</v>
      </c>
      <c r="J187" s="99"/>
      <c r="K187" s="99"/>
      <c r="L187" s="121" t="s">
        <v>1020</v>
      </c>
    </row>
    <row r="188" spans="1:12" ht="58" thickBot="1" x14ac:dyDescent="0.4">
      <c r="A188" s="114" t="s">
        <v>501</v>
      </c>
      <c r="B188" s="21" t="s">
        <v>502</v>
      </c>
      <c r="C188" s="22"/>
      <c r="D188" s="21" t="s">
        <v>25</v>
      </c>
      <c r="E188" s="22"/>
      <c r="F188" s="22"/>
      <c r="G188" s="22"/>
      <c r="H188" s="22"/>
      <c r="I188" s="21" t="s">
        <v>817</v>
      </c>
      <c r="J188" s="22"/>
      <c r="K188" s="22"/>
      <c r="L188" s="124" t="s">
        <v>818</v>
      </c>
    </row>
    <row r="189" spans="1:12" ht="30" customHeight="1" thickBot="1" x14ac:dyDescent="0.4">
      <c r="A189" s="217" t="s">
        <v>503</v>
      </c>
      <c r="B189" s="218"/>
      <c r="C189" s="218"/>
      <c r="D189" s="218"/>
      <c r="E189" s="218"/>
      <c r="F189" s="218"/>
      <c r="G189" s="218"/>
      <c r="H189" s="218"/>
      <c r="I189" s="218"/>
      <c r="J189" s="218"/>
      <c r="K189" s="218"/>
      <c r="L189" s="219"/>
    </row>
    <row r="190" spans="1:12" ht="240.75" customHeight="1" thickBot="1" x14ac:dyDescent="0.4">
      <c r="A190" s="96" t="s">
        <v>504</v>
      </c>
      <c r="B190" s="118" t="s">
        <v>1194</v>
      </c>
      <c r="C190" s="101" t="s">
        <v>1195</v>
      </c>
      <c r="D190" s="118" t="s">
        <v>25</v>
      </c>
      <c r="E190" s="99"/>
      <c r="F190" s="99"/>
      <c r="G190" s="118" t="s">
        <v>819</v>
      </c>
      <c r="H190" s="101" t="s">
        <v>1101</v>
      </c>
      <c r="I190" s="99"/>
      <c r="J190" s="99"/>
      <c r="K190" s="99"/>
      <c r="L190" s="121" t="s">
        <v>1021</v>
      </c>
    </row>
    <row r="191" spans="1:12" ht="127" thickBot="1" x14ac:dyDescent="0.4">
      <c r="A191" s="114" t="s">
        <v>820</v>
      </c>
      <c r="B191" s="21" t="s">
        <v>1196</v>
      </c>
      <c r="C191" s="21"/>
      <c r="D191" s="45" t="s">
        <v>25</v>
      </c>
      <c r="E191" s="46"/>
      <c r="F191" s="46"/>
      <c r="G191" s="45" t="s">
        <v>821</v>
      </c>
      <c r="H191" s="46"/>
      <c r="I191" s="46"/>
      <c r="J191" s="46"/>
      <c r="K191" s="46"/>
      <c r="L191" s="124" t="s">
        <v>1022</v>
      </c>
    </row>
    <row r="192" spans="1:12" ht="258.75" customHeight="1" thickBot="1" x14ac:dyDescent="0.4">
      <c r="A192" s="96" t="s">
        <v>505</v>
      </c>
      <c r="B192" s="101" t="s">
        <v>1197</v>
      </c>
      <c r="C192" s="101" t="s">
        <v>1198</v>
      </c>
      <c r="D192" s="118" t="s">
        <v>25</v>
      </c>
      <c r="E192" s="118" t="s">
        <v>1199</v>
      </c>
      <c r="F192" s="118"/>
      <c r="G192" s="118" t="s">
        <v>1200</v>
      </c>
      <c r="H192" s="118" t="s">
        <v>1201</v>
      </c>
      <c r="I192" s="99"/>
      <c r="J192" s="99"/>
      <c r="K192" s="99"/>
      <c r="L192" s="121" t="s">
        <v>1202</v>
      </c>
    </row>
    <row r="193" spans="1:12" ht="258.75" customHeight="1" thickBot="1" x14ac:dyDescent="0.4">
      <c r="A193" s="96" t="s">
        <v>506</v>
      </c>
      <c r="B193" s="101" t="s">
        <v>1203</v>
      </c>
      <c r="C193" s="101"/>
      <c r="D193" s="118" t="s">
        <v>25</v>
      </c>
      <c r="E193" s="118"/>
      <c r="F193" s="118"/>
      <c r="G193" s="118" t="s">
        <v>1204</v>
      </c>
      <c r="H193" s="118"/>
      <c r="I193" s="99"/>
      <c r="J193" s="99"/>
      <c r="K193" s="99"/>
      <c r="L193" s="121" t="s">
        <v>1205</v>
      </c>
    </row>
    <row r="194" spans="1:12" ht="258.75" customHeight="1" thickBot="1" x14ac:dyDescent="0.4">
      <c r="A194" s="96" t="s">
        <v>1206</v>
      </c>
      <c r="B194" s="101" t="s">
        <v>508</v>
      </c>
      <c r="C194" s="101" t="s">
        <v>1207</v>
      </c>
      <c r="D194" s="118"/>
      <c r="E194" s="118"/>
      <c r="F194" s="118"/>
      <c r="G194" s="118" t="s">
        <v>1208</v>
      </c>
      <c r="H194" s="118"/>
      <c r="I194" s="99"/>
      <c r="J194" s="99"/>
      <c r="K194" s="99"/>
      <c r="L194" s="121" t="s">
        <v>632</v>
      </c>
    </row>
    <row r="195" spans="1:12" ht="84.75" customHeight="1" thickBot="1" x14ac:dyDescent="0.4">
      <c r="A195" s="107" t="s">
        <v>510</v>
      </c>
      <c r="B195" s="21" t="s">
        <v>511</v>
      </c>
      <c r="C195" s="19"/>
      <c r="D195" s="20" t="s">
        <v>34</v>
      </c>
      <c r="E195" s="19"/>
      <c r="F195" s="19"/>
      <c r="G195" s="20" t="s">
        <v>822</v>
      </c>
      <c r="H195" s="20" t="s">
        <v>823</v>
      </c>
      <c r="I195" s="19"/>
      <c r="J195" s="19"/>
      <c r="K195" s="19"/>
      <c r="L195" s="109" t="s">
        <v>632</v>
      </c>
    </row>
    <row r="196" spans="1:12" ht="286.5" customHeight="1" thickBot="1" x14ac:dyDescent="0.4">
      <c r="A196" s="173" t="s">
        <v>512</v>
      </c>
      <c r="B196" s="151" t="s">
        <v>1103</v>
      </c>
      <c r="C196" s="122" t="s">
        <v>514</v>
      </c>
      <c r="D196" s="43" t="s">
        <v>25</v>
      </c>
      <c r="E196" s="43" t="s">
        <v>515</v>
      </c>
      <c r="F196" s="44"/>
      <c r="G196" s="44"/>
      <c r="H196" s="43" t="s">
        <v>824</v>
      </c>
      <c r="I196" s="44"/>
      <c r="J196" s="44"/>
      <c r="K196" s="21" t="s">
        <v>1102</v>
      </c>
      <c r="L196" s="112" t="s">
        <v>632</v>
      </c>
    </row>
    <row r="197" spans="1:12" ht="35" thickBot="1" x14ac:dyDescent="0.4">
      <c r="A197" s="113" t="s">
        <v>516</v>
      </c>
      <c r="B197" s="23" t="s">
        <v>517</v>
      </c>
      <c r="C197" s="49" t="s">
        <v>518</v>
      </c>
      <c r="D197" s="49" t="s">
        <v>34</v>
      </c>
      <c r="E197" s="49" t="s">
        <v>519</v>
      </c>
      <c r="F197" s="47"/>
      <c r="G197" s="49" t="s">
        <v>825</v>
      </c>
      <c r="H197" s="47"/>
      <c r="I197" s="47"/>
      <c r="J197" s="47"/>
      <c r="K197" s="47"/>
      <c r="L197" s="112" t="s">
        <v>632</v>
      </c>
    </row>
    <row r="198" spans="1:12" ht="24.75" customHeight="1" thickBot="1" x14ac:dyDescent="0.4">
      <c r="A198" s="217" t="s">
        <v>520</v>
      </c>
      <c r="B198" s="218"/>
      <c r="C198" s="218"/>
      <c r="D198" s="218"/>
      <c r="E198" s="218"/>
      <c r="F198" s="218"/>
      <c r="G198" s="218"/>
      <c r="H198" s="218"/>
      <c r="I198" s="218"/>
      <c r="J198" s="218"/>
      <c r="K198" s="218"/>
      <c r="L198" s="219"/>
    </row>
    <row r="199" spans="1:12" ht="127" thickBot="1" x14ac:dyDescent="0.4">
      <c r="A199" s="96" t="s">
        <v>521</v>
      </c>
      <c r="B199" s="118" t="s">
        <v>884</v>
      </c>
      <c r="C199" s="101" t="s">
        <v>1209</v>
      </c>
      <c r="D199" s="118" t="s">
        <v>25</v>
      </c>
      <c r="E199" s="99"/>
      <c r="F199" s="99"/>
      <c r="G199" s="118" t="s">
        <v>826</v>
      </c>
      <c r="H199" s="118" t="s">
        <v>827</v>
      </c>
      <c r="I199" s="118" t="s">
        <v>828</v>
      </c>
      <c r="J199" s="99"/>
      <c r="K199" s="99"/>
      <c r="L199" s="121" t="s">
        <v>632</v>
      </c>
    </row>
    <row r="200" spans="1:12" ht="35" thickBot="1" x14ac:dyDescent="0.4">
      <c r="A200" s="96" t="s">
        <v>522</v>
      </c>
      <c r="B200" s="118" t="s">
        <v>523</v>
      </c>
      <c r="C200" s="101" t="s">
        <v>1210</v>
      </c>
      <c r="D200" s="118" t="s">
        <v>25</v>
      </c>
      <c r="E200" s="118"/>
      <c r="F200" s="99"/>
      <c r="G200" s="118" t="s">
        <v>1211</v>
      </c>
      <c r="H200" s="118" t="s">
        <v>1212</v>
      </c>
      <c r="I200" s="118" t="s">
        <v>1213</v>
      </c>
      <c r="J200" s="99"/>
      <c r="K200" s="99"/>
      <c r="L200" s="121" t="s">
        <v>632</v>
      </c>
    </row>
    <row r="201" spans="1:12" ht="60.75" customHeight="1" thickBot="1" x14ac:dyDescent="0.4">
      <c r="A201" s="108" t="s">
        <v>526</v>
      </c>
      <c r="B201" s="191" t="s">
        <v>527</v>
      </c>
      <c r="C201" s="21" t="s">
        <v>528</v>
      </c>
      <c r="D201" s="45" t="s">
        <v>25</v>
      </c>
      <c r="E201" s="46"/>
      <c r="F201" s="46"/>
      <c r="G201" s="46"/>
      <c r="H201" s="21" t="s">
        <v>1104</v>
      </c>
      <c r="I201" s="46"/>
      <c r="J201" s="46"/>
      <c r="K201" s="45" t="s">
        <v>801</v>
      </c>
      <c r="L201" s="124" t="s">
        <v>829</v>
      </c>
    </row>
    <row r="202" spans="1:12" ht="242.25" customHeight="1" thickBot="1" x14ac:dyDescent="0.4">
      <c r="A202" s="111" t="s">
        <v>529</v>
      </c>
      <c r="B202" s="21" t="s">
        <v>1214</v>
      </c>
      <c r="C202" s="43" t="s">
        <v>531</v>
      </c>
      <c r="D202" s="43" t="s">
        <v>25</v>
      </c>
      <c r="E202" s="44"/>
      <c r="F202" s="44"/>
      <c r="G202" s="44"/>
      <c r="H202" s="43" t="s">
        <v>790</v>
      </c>
      <c r="I202" s="44"/>
      <c r="J202" s="44"/>
      <c r="K202" s="44"/>
      <c r="L202" s="112" t="s">
        <v>632</v>
      </c>
    </row>
    <row r="203" spans="1:12" ht="15" thickBot="1" x14ac:dyDescent="0.4">
      <c r="A203" s="217" t="s">
        <v>1215</v>
      </c>
      <c r="B203" s="218"/>
      <c r="C203" s="218"/>
      <c r="D203" s="218"/>
      <c r="E203" s="218"/>
      <c r="F203" s="218"/>
      <c r="G203" s="218"/>
      <c r="H203" s="218"/>
      <c r="I203" s="218"/>
      <c r="J203" s="218"/>
      <c r="K203" s="218"/>
      <c r="L203" s="219"/>
    </row>
    <row r="204" spans="1:12" ht="268.5" customHeight="1" thickBot="1" x14ac:dyDescent="0.4">
      <c r="A204" s="114" t="s">
        <v>533</v>
      </c>
      <c r="B204" s="45" t="s">
        <v>886</v>
      </c>
      <c r="C204" s="21" t="s">
        <v>1216</v>
      </c>
      <c r="D204" s="179" t="s">
        <v>25</v>
      </c>
      <c r="E204" s="21"/>
      <c r="F204" s="180"/>
      <c r="G204" s="180"/>
      <c r="H204" s="195"/>
      <c r="I204" s="151" t="s">
        <v>1105</v>
      </c>
      <c r="J204" s="196"/>
      <c r="K204" s="180"/>
      <c r="L204" s="124" t="s">
        <v>1023</v>
      </c>
    </row>
    <row r="205" spans="1:12" ht="408.75" customHeight="1" thickBot="1" x14ac:dyDescent="0.4">
      <c r="A205" s="111" t="s">
        <v>536</v>
      </c>
      <c r="B205" s="133" t="s">
        <v>537</v>
      </c>
      <c r="C205" s="135" t="s">
        <v>1217</v>
      </c>
      <c r="D205" s="122" t="s">
        <v>34</v>
      </c>
      <c r="E205" s="43" t="s">
        <v>1218</v>
      </c>
      <c r="F205" s="44"/>
      <c r="G205" s="43" t="s">
        <v>1219</v>
      </c>
      <c r="H205" s="44"/>
      <c r="I205" s="21" t="s">
        <v>1220</v>
      </c>
      <c r="J205" s="44"/>
      <c r="K205" s="55"/>
      <c r="L205" s="61" t="s">
        <v>1024</v>
      </c>
    </row>
    <row r="206" spans="1:12" ht="115.5" thickBot="1" x14ac:dyDescent="0.4">
      <c r="A206" s="197" t="s">
        <v>538</v>
      </c>
      <c r="B206" s="151" t="s">
        <v>539</v>
      </c>
      <c r="C206" s="151" t="s">
        <v>540</v>
      </c>
      <c r="D206" s="101" t="s">
        <v>25</v>
      </c>
      <c r="E206" s="101" t="s">
        <v>541</v>
      </c>
      <c r="F206" s="97"/>
      <c r="G206" s="101"/>
      <c r="H206" s="97"/>
      <c r="I206" s="101"/>
      <c r="J206" s="101" t="s">
        <v>1221</v>
      </c>
      <c r="K206" s="123"/>
      <c r="L206" s="60" t="s">
        <v>1222</v>
      </c>
    </row>
    <row r="207" spans="1:12" ht="130.5" customHeight="1" thickBot="1" x14ac:dyDescent="0.4">
      <c r="A207" s="96" t="s">
        <v>542</v>
      </c>
      <c r="B207" s="101" t="s">
        <v>1223</v>
      </c>
      <c r="C207" s="97"/>
      <c r="D207" s="101" t="s">
        <v>34</v>
      </c>
      <c r="E207" s="97"/>
      <c r="F207" s="97"/>
      <c r="G207" s="97"/>
      <c r="H207" s="101" t="s">
        <v>830</v>
      </c>
      <c r="I207" s="101" t="s">
        <v>831</v>
      </c>
      <c r="J207" s="97"/>
      <c r="K207" s="123"/>
      <c r="L207" s="60" t="s">
        <v>632</v>
      </c>
    </row>
    <row r="208" spans="1:12" ht="207.5" thickBot="1" x14ac:dyDescent="0.4">
      <c r="A208" s="96" t="s">
        <v>544</v>
      </c>
      <c r="B208" s="101" t="s">
        <v>545</v>
      </c>
      <c r="C208" s="101" t="s">
        <v>546</v>
      </c>
      <c r="D208" s="101" t="s">
        <v>34</v>
      </c>
      <c r="E208" s="101" t="s">
        <v>547</v>
      </c>
      <c r="F208" s="97"/>
      <c r="G208" s="101" t="s">
        <v>1224</v>
      </c>
      <c r="H208" s="101"/>
      <c r="I208" s="101" t="s">
        <v>1225</v>
      </c>
      <c r="J208" s="97"/>
      <c r="K208" s="123"/>
      <c r="L208" s="60" t="s">
        <v>1226</v>
      </c>
    </row>
    <row r="209" spans="1:12" ht="240.75" customHeight="1" thickBot="1" x14ac:dyDescent="0.4">
      <c r="A209" s="96" t="s">
        <v>548</v>
      </c>
      <c r="B209" s="101" t="s">
        <v>1227</v>
      </c>
      <c r="C209" s="101" t="s">
        <v>1228</v>
      </c>
      <c r="D209" s="118" t="s">
        <v>25</v>
      </c>
      <c r="E209" s="118"/>
      <c r="F209" s="99"/>
      <c r="G209" s="118" t="s">
        <v>832</v>
      </c>
      <c r="H209" s="118" t="s">
        <v>833</v>
      </c>
      <c r="I209" s="118" t="s">
        <v>834</v>
      </c>
      <c r="J209" s="99"/>
      <c r="K209" s="99"/>
      <c r="L209" s="121" t="s">
        <v>1025</v>
      </c>
    </row>
    <row r="210" spans="1:12" ht="166.5" customHeight="1" thickBot="1" x14ac:dyDescent="0.4">
      <c r="A210" s="96" t="s">
        <v>549</v>
      </c>
      <c r="B210" s="101" t="s">
        <v>1229</v>
      </c>
      <c r="C210" s="99"/>
      <c r="D210" s="118" t="s">
        <v>25</v>
      </c>
      <c r="E210" s="118"/>
      <c r="F210" s="99"/>
      <c r="G210" s="99"/>
      <c r="H210" s="118" t="s">
        <v>1271</v>
      </c>
      <c r="I210" s="99"/>
      <c r="J210" s="99"/>
      <c r="K210" s="119"/>
      <c r="L210" s="60" t="s">
        <v>835</v>
      </c>
    </row>
    <row r="211" spans="1:12" ht="149.25" customHeight="1" thickBot="1" x14ac:dyDescent="0.4">
      <c r="A211" s="96" t="s">
        <v>550</v>
      </c>
      <c r="B211" s="118" t="s">
        <v>551</v>
      </c>
      <c r="C211" s="118" t="s">
        <v>552</v>
      </c>
      <c r="D211" s="118" t="s">
        <v>25</v>
      </c>
      <c r="E211" s="118" t="s">
        <v>553</v>
      </c>
      <c r="F211" s="99"/>
      <c r="G211" s="99"/>
      <c r="H211" s="118" t="s">
        <v>836</v>
      </c>
      <c r="I211" s="99"/>
      <c r="J211" s="99"/>
      <c r="K211" s="167"/>
      <c r="L211" s="60" t="s">
        <v>1026</v>
      </c>
    </row>
    <row r="212" spans="1:12" ht="46.5" thickBot="1" x14ac:dyDescent="0.4">
      <c r="A212" s="114" t="s">
        <v>554</v>
      </c>
      <c r="B212" s="45" t="s">
        <v>555</v>
      </c>
      <c r="C212" s="46"/>
      <c r="D212" s="45" t="s">
        <v>34</v>
      </c>
      <c r="E212" s="46"/>
      <c r="F212" s="46"/>
      <c r="G212" s="46"/>
      <c r="H212" s="21" t="s">
        <v>1106</v>
      </c>
      <c r="I212" s="46"/>
      <c r="J212" s="46"/>
      <c r="K212" s="46"/>
      <c r="L212" s="124" t="s">
        <v>1027</v>
      </c>
    </row>
    <row r="213" spans="1:12" ht="60.75" customHeight="1" thickBot="1" x14ac:dyDescent="0.4">
      <c r="A213" s="111" t="s">
        <v>556</v>
      </c>
      <c r="B213" s="43" t="s">
        <v>557</v>
      </c>
      <c r="C213" s="43" t="s">
        <v>558</v>
      </c>
      <c r="D213" s="43" t="s">
        <v>25</v>
      </c>
      <c r="E213" s="44"/>
      <c r="F213" s="44"/>
      <c r="G213" s="44"/>
      <c r="H213" s="43" t="s">
        <v>837</v>
      </c>
      <c r="I213" s="44"/>
      <c r="J213" s="44"/>
      <c r="K213" s="44"/>
      <c r="L213" s="61" t="s">
        <v>1026</v>
      </c>
    </row>
    <row r="214" spans="1:12" ht="42" customHeight="1" thickBot="1" x14ac:dyDescent="0.4">
      <c r="A214" s="96" t="s">
        <v>559</v>
      </c>
      <c r="B214" s="118" t="s">
        <v>560</v>
      </c>
      <c r="C214" s="99"/>
      <c r="D214" s="118" t="s">
        <v>34</v>
      </c>
      <c r="E214" s="99"/>
      <c r="F214" s="99"/>
      <c r="G214" s="99"/>
      <c r="H214" s="118" t="s">
        <v>838</v>
      </c>
      <c r="I214" s="99"/>
      <c r="J214" s="99"/>
      <c r="K214" s="99"/>
      <c r="L214" s="100" t="s">
        <v>1028</v>
      </c>
    </row>
    <row r="215" spans="1:12" ht="29.25" customHeight="1" thickBot="1" x14ac:dyDescent="0.4">
      <c r="A215" s="229" t="s">
        <v>561</v>
      </c>
      <c r="B215" s="230"/>
      <c r="C215" s="230"/>
      <c r="D215" s="230"/>
      <c r="E215" s="230"/>
      <c r="F215" s="230"/>
      <c r="G215" s="230"/>
      <c r="H215" s="230"/>
      <c r="I215" s="230"/>
      <c r="J215" s="230"/>
      <c r="K215" s="230"/>
      <c r="L215" s="231"/>
    </row>
    <row r="216" spans="1:12" ht="143.25" customHeight="1" thickBot="1" x14ac:dyDescent="0.4">
      <c r="A216" s="96" t="s">
        <v>562</v>
      </c>
      <c r="B216" s="101" t="s">
        <v>1107</v>
      </c>
      <c r="C216" s="118"/>
      <c r="D216" s="118" t="s">
        <v>349</v>
      </c>
      <c r="E216" s="118"/>
      <c r="F216" s="99"/>
      <c r="G216" s="99"/>
      <c r="H216" s="99"/>
      <c r="I216" s="118" t="s">
        <v>839</v>
      </c>
      <c r="J216" s="99"/>
      <c r="K216" s="119"/>
      <c r="L216" s="60" t="s">
        <v>1026</v>
      </c>
    </row>
    <row r="217" spans="1:12" ht="15" thickBot="1" x14ac:dyDescent="0.4">
      <c r="A217" s="217" t="s">
        <v>890</v>
      </c>
      <c r="B217" s="218"/>
      <c r="C217" s="218"/>
      <c r="D217" s="218"/>
      <c r="E217" s="218"/>
      <c r="F217" s="218"/>
      <c r="G217" s="218"/>
      <c r="H217" s="218"/>
      <c r="I217" s="218"/>
      <c r="J217" s="218"/>
      <c r="K217" s="218"/>
      <c r="L217" s="219"/>
    </row>
    <row r="218" spans="1:12" ht="58" thickBot="1" x14ac:dyDescent="0.4">
      <c r="A218" s="98" t="s">
        <v>891</v>
      </c>
      <c r="B218" s="151" t="s">
        <v>1251</v>
      </c>
      <c r="C218" s="151" t="s">
        <v>1252</v>
      </c>
      <c r="D218" s="151" t="s">
        <v>25</v>
      </c>
      <c r="E218" s="151"/>
      <c r="F218" s="151"/>
      <c r="G218" s="151"/>
      <c r="H218" s="151" t="s">
        <v>1257</v>
      </c>
      <c r="I218" s="151"/>
      <c r="J218" s="151"/>
      <c r="K218" s="151" t="s">
        <v>1264</v>
      </c>
      <c r="L218" s="100"/>
    </row>
    <row r="219" spans="1:12" ht="173" thickBot="1" x14ac:dyDescent="0.4">
      <c r="A219" s="98" t="s">
        <v>892</v>
      </c>
      <c r="B219" s="151" t="s">
        <v>1253</v>
      </c>
      <c r="C219" s="151" t="s">
        <v>1256</v>
      </c>
      <c r="D219" s="151" t="s">
        <v>25</v>
      </c>
      <c r="E219" s="151"/>
      <c r="F219" s="151"/>
      <c r="G219" s="151"/>
      <c r="H219" s="151" t="s">
        <v>1258</v>
      </c>
      <c r="I219" s="151"/>
      <c r="J219" s="151"/>
      <c r="K219" s="151" t="s">
        <v>1264</v>
      </c>
      <c r="L219" s="100"/>
    </row>
    <row r="220" spans="1:12" ht="58" thickBot="1" x14ac:dyDescent="0.4">
      <c r="A220" s="98" t="s">
        <v>893</v>
      </c>
      <c r="B220" s="151" t="s">
        <v>901</v>
      </c>
      <c r="C220" s="151" t="s">
        <v>902</v>
      </c>
      <c r="D220" s="151" t="s">
        <v>25</v>
      </c>
      <c r="E220" s="151"/>
      <c r="F220" s="151"/>
      <c r="G220" s="151"/>
      <c r="H220" s="151" t="s">
        <v>1259</v>
      </c>
      <c r="I220" s="151"/>
      <c r="J220" s="151"/>
      <c r="K220" s="151" t="s">
        <v>1264</v>
      </c>
      <c r="L220" s="100"/>
    </row>
    <row r="221" spans="1:12" ht="58" thickBot="1" x14ac:dyDescent="0.4">
      <c r="A221" s="98" t="s">
        <v>894</v>
      </c>
      <c r="B221" s="151" t="s">
        <v>904</v>
      </c>
      <c r="C221" s="151" t="s">
        <v>905</v>
      </c>
      <c r="D221" s="151" t="s">
        <v>25</v>
      </c>
      <c r="E221" s="151"/>
      <c r="F221" s="151"/>
      <c r="G221" s="151"/>
      <c r="H221" s="151" t="s">
        <v>1260</v>
      </c>
      <c r="I221" s="151"/>
      <c r="J221" s="151"/>
      <c r="K221" s="151" t="s">
        <v>1264</v>
      </c>
      <c r="L221" s="100"/>
    </row>
    <row r="222" spans="1:12" ht="58" thickBot="1" x14ac:dyDescent="0.4">
      <c r="A222" s="98" t="s">
        <v>895</v>
      </c>
      <c r="B222" s="151" t="s">
        <v>906</v>
      </c>
      <c r="C222" s="151" t="s">
        <v>1254</v>
      </c>
      <c r="D222" s="151" t="s">
        <v>25</v>
      </c>
      <c r="E222" s="151"/>
      <c r="F222" s="151"/>
      <c r="G222" s="151"/>
      <c r="H222" s="151" t="s">
        <v>1261</v>
      </c>
      <c r="I222" s="151"/>
      <c r="J222" s="151"/>
      <c r="K222" s="151" t="s">
        <v>1264</v>
      </c>
      <c r="L222" s="100"/>
    </row>
    <row r="223" spans="1:12" ht="58" thickBot="1" x14ac:dyDescent="0.4">
      <c r="A223" s="98" t="s">
        <v>896</v>
      </c>
      <c r="B223" s="151" t="s">
        <v>908</v>
      </c>
      <c r="C223" s="151" t="s">
        <v>1255</v>
      </c>
      <c r="D223" s="151" t="s">
        <v>25</v>
      </c>
      <c r="E223" s="151"/>
      <c r="F223" s="151"/>
      <c r="G223" s="151"/>
      <c r="H223" s="151" t="s">
        <v>1262</v>
      </c>
      <c r="I223" s="151"/>
      <c r="J223" s="151"/>
      <c r="K223" s="151" t="s">
        <v>1264</v>
      </c>
      <c r="L223" s="100"/>
    </row>
    <row r="224" spans="1:12" ht="58" thickBot="1" x14ac:dyDescent="0.4">
      <c r="A224" s="98" t="s">
        <v>897</v>
      </c>
      <c r="B224" s="151" t="s">
        <v>910</v>
      </c>
      <c r="C224" s="151" t="s">
        <v>911</v>
      </c>
      <c r="D224" s="151" t="s">
        <v>25</v>
      </c>
      <c r="E224" s="151"/>
      <c r="F224" s="151"/>
      <c r="G224" s="151"/>
      <c r="H224" s="151" t="s">
        <v>1263</v>
      </c>
      <c r="I224" s="151"/>
      <c r="J224" s="151"/>
      <c r="K224" s="151" t="s">
        <v>1264</v>
      </c>
      <c r="L224" s="100"/>
    </row>
    <row r="225" spans="1:12" ht="24.75" customHeight="1" thickBot="1" x14ac:dyDescent="0.4">
      <c r="A225" s="217" t="s">
        <v>840</v>
      </c>
      <c r="B225" s="218"/>
      <c r="C225" s="218"/>
      <c r="D225" s="218"/>
      <c r="E225" s="218"/>
      <c r="F225" s="218"/>
      <c r="G225" s="218"/>
      <c r="H225" s="218"/>
      <c r="I225" s="218"/>
      <c r="J225" s="218"/>
      <c r="K225" s="218"/>
      <c r="L225" s="219"/>
    </row>
    <row r="226" spans="1:12" ht="161.5" thickBot="1" x14ac:dyDescent="0.4">
      <c r="A226" s="96" t="s">
        <v>567</v>
      </c>
      <c r="B226" s="118" t="s">
        <v>568</v>
      </c>
      <c r="C226" s="101" t="s">
        <v>1109</v>
      </c>
      <c r="D226" s="118" t="s">
        <v>25</v>
      </c>
      <c r="E226" s="118" t="s">
        <v>569</v>
      </c>
      <c r="F226" s="99"/>
      <c r="G226" s="153" t="s">
        <v>1108</v>
      </c>
      <c r="H226" s="154" t="s">
        <v>841</v>
      </c>
      <c r="I226" s="155"/>
      <c r="J226" s="155"/>
      <c r="K226" s="156"/>
      <c r="L226" s="60" t="s">
        <v>632</v>
      </c>
    </row>
    <row r="227" spans="1:12" ht="242.5" thickBot="1" x14ac:dyDescent="0.4">
      <c r="A227" s="96" t="s">
        <v>570</v>
      </c>
      <c r="B227" s="101" t="s">
        <v>1230</v>
      </c>
      <c r="C227" s="101" t="s">
        <v>572</v>
      </c>
      <c r="D227" s="118" t="s">
        <v>25</v>
      </c>
      <c r="E227" s="118" t="s">
        <v>569</v>
      </c>
      <c r="F227" s="99"/>
      <c r="G227" s="101" t="s">
        <v>1110</v>
      </c>
      <c r="H227" s="118" t="s">
        <v>841</v>
      </c>
      <c r="I227" s="99"/>
      <c r="J227" s="99"/>
      <c r="K227" s="99"/>
      <c r="L227" s="121" t="s">
        <v>1029</v>
      </c>
    </row>
    <row r="228" spans="1:12" ht="28.5" customHeight="1" thickBot="1" x14ac:dyDescent="0.4">
      <c r="A228" s="246" t="s">
        <v>1111</v>
      </c>
      <c r="B228" s="247"/>
      <c r="C228" s="247"/>
      <c r="D228" s="247"/>
      <c r="E228" s="247"/>
      <c r="F228" s="247"/>
      <c r="G228" s="247"/>
      <c r="H228" s="247"/>
      <c r="I228" s="247"/>
      <c r="J228" s="247"/>
      <c r="K228" s="247"/>
      <c r="L228" s="248"/>
    </row>
    <row r="229" spans="1:12" ht="69.5" thickBot="1" x14ac:dyDescent="0.4">
      <c r="A229" s="96" t="s">
        <v>575</v>
      </c>
      <c r="B229" s="118" t="s">
        <v>576</v>
      </c>
      <c r="C229" s="118" t="s">
        <v>577</v>
      </c>
      <c r="D229" s="118" t="s">
        <v>34</v>
      </c>
      <c r="E229" s="118"/>
      <c r="F229" s="99"/>
      <c r="G229" s="99"/>
      <c r="H229" s="99"/>
      <c r="I229" s="101" t="s">
        <v>1112</v>
      </c>
      <c r="J229" s="99"/>
      <c r="K229" s="119"/>
      <c r="L229" s="60" t="s">
        <v>1030</v>
      </c>
    </row>
    <row r="230" spans="1:12" ht="107.25" customHeight="1" thickBot="1" x14ac:dyDescent="0.4">
      <c r="A230" s="181" t="s">
        <v>578</v>
      </c>
      <c r="B230" s="182" t="s">
        <v>1231</v>
      </c>
      <c r="C230" s="182" t="s">
        <v>579</v>
      </c>
      <c r="D230" s="182" t="s">
        <v>25</v>
      </c>
      <c r="E230" s="182" t="s">
        <v>580</v>
      </c>
      <c r="F230" s="183"/>
      <c r="G230" s="183"/>
      <c r="H230" s="115" t="s">
        <v>1113</v>
      </c>
      <c r="I230" s="183"/>
      <c r="J230" s="183"/>
      <c r="K230" s="183"/>
      <c r="L230" s="60" t="s">
        <v>1030</v>
      </c>
    </row>
    <row r="231" spans="1:12" ht="24.75" customHeight="1" thickBot="1" x14ac:dyDescent="0.4">
      <c r="A231" s="217" t="s">
        <v>586</v>
      </c>
      <c r="B231" s="218"/>
      <c r="C231" s="218"/>
      <c r="D231" s="218"/>
      <c r="E231" s="218"/>
      <c r="F231" s="218"/>
      <c r="G231" s="218"/>
      <c r="H231" s="218"/>
      <c r="I231" s="218"/>
      <c r="J231" s="218"/>
      <c r="K231" s="218"/>
      <c r="L231" s="219"/>
    </row>
    <row r="232" spans="1:12" ht="150.75" customHeight="1" thickBot="1" x14ac:dyDescent="0.4">
      <c r="A232" s="96" t="s">
        <v>844</v>
      </c>
      <c r="B232" s="118" t="s">
        <v>1232</v>
      </c>
      <c r="C232" s="118" t="s">
        <v>1233</v>
      </c>
      <c r="D232" s="118" t="s">
        <v>25</v>
      </c>
      <c r="E232" s="99"/>
      <c r="F232" s="99"/>
      <c r="G232" s="118" t="s">
        <v>1234</v>
      </c>
      <c r="H232" s="118" t="s">
        <v>1235</v>
      </c>
      <c r="I232" s="99"/>
      <c r="J232" s="99"/>
      <c r="K232" s="118" t="s">
        <v>1236</v>
      </c>
      <c r="L232" s="121" t="s">
        <v>632</v>
      </c>
    </row>
    <row r="233" spans="1:12" ht="304.5" customHeight="1" thickBot="1" x14ac:dyDescent="0.4">
      <c r="A233" s="96" t="s">
        <v>581</v>
      </c>
      <c r="B233" s="101" t="s">
        <v>1237</v>
      </c>
      <c r="C233" s="101" t="s">
        <v>1114</v>
      </c>
      <c r="D233" s="118" t="s">
        <v>25</v>
      </c>
      <c r="E233" s="118" t="s">
        <v>583</v>
      </c>
      <c r="F233" s="99"/>
      <c r="G233" s="118" t="s">
        <v>845</v>
      </c>
      <c r="H233" s="118" t="s">
        <v>846</v>
      </c>
      <c r="I233" s="99"/>
      <c r="J233" s="99"/>
      <c r="K233" s="119"/>
      <c r="L233" s="60" t="s">
        <v>847</v>
      </c>
    </row>
    <row r="234" spans="1:12" ht="58" thickBot="1" x14ac:dyDescent="0.4">
      <c r="A234" s="96" t="s">
        <v>584</v>
      </c>
      <c r="B234" s="118" t="s">
        <v>585</v>
      </c>
      <c r="C234" s="118"/>
      <c r="D234" s="118" t="s">
        <v>25</v>
      </c>
      <c r="E234" s="99"/>
      <c r="F234" s="99"/>
      <c r="G234" s="99"/>
      <c r="H234" s="99"/>
      <c r="I234" s="99"/>
      <c r="J234" s="101" t="s">
        <v>1272</v>
      </c>
      <c r="K234" s="119"/>
      <c r="L234" s="60" t="s">
        <v>847</v>
      </c>
    </row>
    <row r="235" spans="1:12" ht="46.5" thickBot="1" x14ac:dyDescent="0.4">
      <c r="A235" s="107" t="s">
        <v>587</v>
      </c>
      <c r="B235" s="20" t="s">
        <v>588</v>
      </c>
      <c r="C235" s="20" t="s">
        <v>589</v>
      </c>
      <c r="D235" s="20" t="s">
        <v>34</v>
      </c>
      <c r="E235" s="20" t="s">
        <v>590</v>
      </c>
      <c r="F235" s="19"/>
      <c r="G235" s="19"/>
      <c r="H235" s="20" t="s">
        <v>848</v>
      </c>
      <c r="I235" s="19"/>
      <c r="J235" s="19"/>
      <c r="K235" s="25"/>
      <c r="L235" s="58" t="s">
        <v>632</v>
      </c>
    </row>
    <row r="236" spans="1:12" ht="409.5" customHeight="1" thickBot="1" x14ac:dyDescent="0.4">
      <c r="A236" s="111" t="s">
        <v>591</v>
      </c>
      <c r="B236" s="43" t="s">
        <v>592</v>
      </c>
      <c r="C236" s="21" t="s">
        <v>1238</v>
      </c>
      <c r="D236" s="43" t="s">
        <v>34</v>
      </c>
      <c r="E236" s="21" t="s">
        <v>1115</v>
      </c>
      <c r="F236" s="44"/>
      <c r="G236" s="44"/>
      <c r="H236" s="43" t="s">
        <v>849</v>
      </c>
      <c r="I236" s="44"/>
      <c r="J236" s="44"/>
      <c r="K236" s="55"/>
      <c r="L236" s="57" t="s">
        <v>1031</v>
      </c>
    </row>
    <row r="237" spans="1:12" ht="37.5" customHeight="1" thickBot="1" x14ac:dyDescent="0.4">
      <c r="A237" s="217" t="s">
        <v>594</v>
      </c>
      <c r="B237" s="218"/>
      <c r="C237" s="218"/>
      <c r="D237" s="218"/>
      <c r="E237" s="218"/>
      <c r="F237" s="218"/>
      <c r="G237" s="218"/>
      <c r="H237" s="218"/>
      <c r="I237" s="218"/>
      <c r="J237" s="218"/>
      <c r="K237" s="218"/>
      <c r="L237" s="219"/>
    </row>
    <row r="238" spans="1:12" ht="409.5" customHeight="1" thickBot="1" x14ac:dyDescent="0.4">
      <c r="A238" s="96" t="s">
        <v>595</v>
      </c>
      <c r="B238" s="101" t="s">
        <v>1239</v>
      </c>
      <c r="C238" s="118"/>
      <c r="D238" s="118" t="s">
        <v>25</v>
      </c>
      <c r="E238" s="118"/>
      <c r="F238" s="118"/>
      <c r="G238" s="118"/>
      <c r="H238" s="118" t="s">
        <v>1273</v>
      </c>
      <c r="I238" s="118" t="s">
        <v>1274</v>
      </c>
      <c r="J238" s="118"/>
      <c r="K238" s="150"/>
      <c r="L238" s="60" t="s">
        <v>847</v>
      </c>
    </row>
    <row r="239" spans="1:12" ht="409.5" customHeight="1" thickBot="1" x14ac:dyDescent="0.4">
      <c r="A239" s="96" t="s">
        <v>929</v>
      </c>
      <c r="B239" s="101" t="s">
        <v>1240</v>
      </c>
      <c r="C239" s="101" t="s">
        <v>931</v>
      </c>
      <c r="D239" s="118" t="s">
        <v>25</v>
      </c>
      <c r="E239" s="118"/>
      <c r="F239" s="118"/>
      <c r="G239" s="118"/>
      <c r="H239" s="101" t="s">
        <v>1241</v>
      </c>
      <c r="I239" s="118" t="s">
        <v>1242</v>
      </c>
      <c r="J239" s="118"/>
      <c r="K239" s="150"/>
      <c r="L239" s="60" t="s">
        <v>1243</v>
      </c>
    </row>
    <row r="240" spans="1:12" ht="82.5" customHeight="1" thickBot="1" x14ac:dyDescent="0.4">
      <c r="A240" s="96" t="s">
        <v>596</v>
      </c>
      <c r="B240" s="118" t="s">
        <v>597</v>
      </c>
      <c r="C240" s="101" t="s">
        <v>598</v>
      </c>
      <c r="D240" s="118" t="s">
        <v>25</v>
      </c>
      <c r="E240" s="118"/>
      <c r="F240" s="118"/>
      <c r="G240" s="118" t="s">
        <v>851</v>
      </c>
      <c r="H240" s="118" t="s">
        <v>852</v>
      </c>
      <c r="I240" s="118"/>
      <c r="J240" s="118"/>
      <c r="K240" s="150" t="s">
        <v>853</v>
      </c>
      <c r="L240" s="60"/>
    </row>
    <row r="241" spans="1:12" ht="60.75" customHeight="1" thickBot="1" x14ac:dyDescent="0.4">
      <c r="A241" s="111" t="s">
        <v>599</v>
      </c>
      <c r="B241" s="43" t="s">
        <v>600</v>
      </c>
      <c r="C241" s="44"/>
      <c r="D241" s="43" t="s">
        <v>25</v>
      </c>
      <c r="E241" s="44"/>
      <c r="F241" s="44"/>
      <c r="G241" s="21" t="s">
        <v>1116</v>
      </c>
      <c r="H241" s="44"/>
      <c r="I241" s="43" t="s">
        <v>854</v>
      </c>
      <c r="J241" s="44"/>
      <c r="K241" s="55"/>
      <c r="L241" s="61" t="s">
        <v>842</v>
      </c>
    </row>
    <row r="242" spans="1:12" ht="60.75" customHeight="1" thickBot="1" x14ac:dyDescent="0.3">
      <c r="A242" s="199" t="s">
        <v>913</v>
      </c>
      <c r="B242" s="200" t="s">
        <v>914</v>
      </c>
      <c r="C242" s="201" t="s">
        <v>850</v>
      </c>
      <c r="D242" s="201"/>
      <c r="E242" s="202"/>
      <c r="F242" s="98"/>
      <c r="G242" s="101"/>
      <c r="H242" s="101" t="s">
        <v>1280</v>
      </c>
      <c r="I242" s="101"/>
      <c r="J242" s="97"/>
      <c r="K242" s="123"/>
      <c r="L242" s="60"/>
    </row>
    <row r="243" spans="1:12" ht="35" thickBot="1" x14ac:dyDescent="0.4">
      <c r="A243" s="96" t="s">
        <v>601</v>
      </c>
      <c r="B243" s="101" t="s">
        <v>602</v>
      </c>
      <c r="C243" s="101" t="s">
        <v>603</v>
      </c>
      <c r="D243" s="101" t="s">
        <v>25</v>
      </c>
      <c r="E243" s="101" t="s">
        <v>604</v>
      </c>
      <c r="F243" s="97"/>
      <c r="G243" s="101" t="s">
        <v>855</v>
      </c>
      <c r="H243" s="97"/>
      <c r="I243" s="97"/>
      <c r="J243" s="97"/>
      <c r="K243" s="123"/>
      <c r="L243" s="60" t="s">
        <v>632</v>
      </c>
    </row>
    <row r="244" spans="1:12" ht="27.75" customHeight="1" thickBot="1" x14ac:dyDescent="0.4">
      <c r="A244" s="226" t="s">
        <v>605</v>
      </c>
      <c r="B244" s="227"/>
      <c r="C244" s="227"/>
      <c r="D244" s="227"/>
      <c r="E244" s="227"/>
      <c r="F244" s="227"/>
      <c r="G244" s="227"/>
      <c r="H244" s="227"/>
      <c r="I244" s="227"/>
      <c r="J244" s="227"/>
      <c r="K244" s="227"/>
      <c r="L244" s="228"/>
    </row>
    <row r="245" spans="1:12" ht="125.25" customHeight="1" thickBot="1" x14ac:dyDescent="0.4">
      <c r="A245" s="107" t="s">
        <v>606</v>
      </c>
      <c r="B245" s="20" t="s">
        <v>607</v>
      </c>
      <c r="C245" s="20" t="s">
        <v>608</v>
      </c>
      <c r="D245" s="20" t="s">
        <v>25</v>
      </c>
      <c r="E245" s="20" t="s">
        <v>609</v>
      </c>
      <c r="F245" s="19"/>
      <c r="G245" s="19"/>
      <c r="H245" s="19"/>
      <c r="I245" s="20" t="s">
        <v>856</v>
      </c>
      <c r="J245" s="19"/>
      <c r="K245" s="25"/>
      <c r="L245" s="58" t="s">
        <v>847</v>
      </c>
    </row>
    <row r="246" spans="1:12" ht="24.75" customHeight="1" thickBot="1" x14ac:dyDescent="0.4">
      <c r="A246" s="217" t="s">
        <v>610</v>
      </c>
      <c r="B246" s="218"/>
      <c r="C246" s="218"/>
      <c r="D246" s="218"/>
      <c r="E246" s="218"/>
      <c r="F246" s="218"/>
      <c r="G246" s="218"/>
      <c r="H246" s="218"/>
      <c r="I246" s="218"/>
      <c r="J246" s="218"/>
      <c r="K246" s="218"/>
      <c r="L246" s="219"/>
    </row>
    <row r="247" spans="1:12" ht="265.5" customHeight="1" thickBot="1" x14ac:dyDescent="0.4">
      <c r="A247" s="114" t="s">
        <v>611</v>
      </c>
      <c r="B247" s="21" t="s">
        <v>1244</v>
      </c>
      <c r="C247" s="21" t="s">
        <v>1245</v>
      </c>
      <c r="D247" s="45" t="s">
        <v>612</v>
      </c>
      <c r="E247" s="45"/>
      <c r="F247" s="46"/>
      <c r="G247" s="46"/>
      <c r="H247" s="21"/>
      <c r="I247" s="21" t="s">
        <v>1246</v>
      </c>
      <c r="J247" s="46"/>
      <c r="K247" s="130"/>
      <c r="L247" s="61" t="s">
        <v>1032</v>
      </c>
    </row>
    <row r="248" spans="1:12" ht="70.5" customHeight="1" thickBot="1" x14ac:dyDescent="0.4">
      <c r="A248" s="132" t="s">
        <v>613</v>
      </c>
      <c r="B248" s="128" t="s">
        <v>915</v>
      </c>
      <c r="C248" s="131"/>
      <c r="D248" s="128" t="s">
        <v>25</v>
      </c>
      <c r="E248" s="131"/>
      <c r="F248" s="131"/>
      <c r="G248" s="128" t="s">
        <v>857</v>
      </c>
      <c r="H248" s="128" t="s">
        <v>858</v>
      </c>
      <c r="I248" s="116" t="s">
        <v>1117</v>
      </c>
      <c r="J248" s="131"/>
      <c r="K248" s="131"/>
      <c r="L248" s="120" t="s">
        <v>843</v>
      </c>
    </row>
    <row r="249" spans="1:12" ht="15" thickBot="1" x14ac:dyDescent="0.4">
      <c r="A249" s="229" t="s">
        <v>614</v>
      </c>
      <c r="B249" s="230"/>
      <c r="C249" s="230"/>
      <c r="D249" s="230"/>
      <c r="E249" s="230"/>
      <c r="F249" s="230"/>
      <c r="G249" s="230"/>
      <c r="H249" s="230"/>
      <c r="I249" s="230"/>
      <c r="J249" s="230"/>
      <c r="K249" s="230"/>
      <c r="L249" s="231"/>
    </row>
    <row r="250" spans="1:12" ht="98.25" customHeight="1" thickBot="1" x14ac:dyDescent="0.4">
      <c r="A250" s="96" t="s">
        <v>615</v>
      </c>
      <c r="B250" s="101" t="s">
        <v>1247</v>
      </c>
      <c r="C250" s="118" t="s">
        <v>1248</v>
      </c>
      <c r="D250" s="118" t="s">
        <v>25</v>
      </c>
      <c r="E250" s="99"/>
      <c r="F250" s="99"/>
      <c r="G250" s="118" t="s">
        <v>1249</v>
      </c>
      <c r="H250" s="101" t="s">
        <v>1250</v>
      </c>
      <c r="I250" s="99"/>
      <c r="J250" s="99"/>
      <c r="K250" s="119"/>
      <c r="L250" s="64"/>
    </row>
    <row r="251" spans="1:12" x14ac:dyDescent="0.35">
      <c r="A251" s="17"/>
      <c r="B251" s="18"/>
      <c r="D251" s="18"/>
      <c r="E251" s="18"/>
      <c r="F251" s="18"/>
      <c r="G251" s="18"/>
      <c r="H251" s="18"/>
      <c r="I251" s="18"/>
      <c r="J251" s="18"/>
      <c r="K251" s="18"/>
      <c r="L251" s="65"/>
    </row>
  </sheetData>
  <sheetProtection algorithmName="SHA-512" hashValue="fXlh1tfLep+XboQ2PxDNxJSgkN9deGUowG5bwCdnHOPezjIisGQE3nsoCHf56GCPXlWBzIT3biudU+8AqljpfQ==" saltValue="Q86oh0BqsHDixox9MtHx0g==" spinCount="100000" sheet="1" objects="1" scenarios="1"/>
  <mergeCells count="59">
    <mergeCell ref="A244:L244"/>
    <mergeCell ref="A246:L246"/>
    <mergeCell ref="A249:L249"/>
    <mergeCell ref="A189:L189"/>
    <mergeCell ref="A198:L198"/>
    <mergeCell ref="A215:L215"/>
    <mergeCell ref="A225:L225"/>
    <mergeCell ref="A237:L237"/>
    <mergeCell ref="A228:L228"/>
    <mergeCell ref="A231:L231"/>
    <mergeCell ref="A217:L217"/>
    <mergeCell ref="A185:L185"/>
    <mergeCell ref="A176:A178"/>
    <mergeCell ref="B176:B178"/>
    <mergeCell ref="D176:D178"/>
    <mergeCell ref="E176:E178"/>
    <mergeCell ref="F176:F178"/>
    <mergeCell ref="G176:G178"/>
    <mergeCell ref="H176:H178"/>
    <mergeCell ref="I176:I178"/>
    <mergeCell ref="J176:J178"/>
    <mergeCell ref="K176:K178"/>
    <mergeCell ref="L176:L178"/>
    <mergeCell ref="A3:L3"/>
    <mergeCell ref="A2:L2"/>
    <mergeCell ref="A66:L66"/>
    <mergeCell ref="A69:L69"/>
    <mergeCell ref="A14:L14"/>
    <mergeCell ref="A11:L11"/>
    <mergeCell ref="A9:L9"/>
    <mergeCell ref="A94:L94"/>
    <mergeCell ref="A98:L98"/>
    <mergeCell ref="A102:L102"/>
    <mergeCell ref="A29:L29"/>
    <mergeCell ref="A22:L22"/>
    <mergeCell ref="A36:L36"/>
    <mergeCell ref="A50:L50"/>
    <mergeCell ref="A55:L55"/>
    <mergeCell ref="A70:L70"/>
    <mergeCell ref="A78:L78"/>
    <mergeCell ref="A83:L83"/>
    <mergeCell ref="A87:L87"/>
    <mergeCell ref="A91:L91"/>
    <mergeCell ref="A106:L106"/>
    <mergeCell ref="A203:L203"/>
    <mergeCell ref="A145:L145"/>
    <mergeCell ref="A153:L153"/>
    <mergeCell ref="A141:L141"/>
    <mergeCell ref="A157:L157"/>
    <mergeCell ref="A161:L161"/>
    <mergeCell ref="A110:L110"/>
    <mergeCell ref="A115:L115"/>
    <mergeCell ref="A120:L120"/>
    <mergeCell ref="A124:L124"/>
    <mergeCell ref="A130:L130"/>
    <mergeCell ref="A165:L165"/>
    <mergeCell ref="A167:L167"/>
    <mergeCell ref="A170:L170"/>
    <mergeCell ref="A179:L17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Checklijst IKB</vt:lpstr>
      <vt:lpstr>Verduidelijking</vt:lpstr>
    </vt:vector>
  </TitlesOfParts>
  <Company>SGS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Zaal</dc:creator>
  <cp:lastModifiedBy>Kim Malysse</cp:lastModifiedBy>
  <dcterms:created xsi:type="dcterms:W3CDTF">2021-02-01T13:12:07Z</dcterms:created>
  <dcterms:modified xsi:type="dcterms:W3CDTF">2023-02-21T13:10:09Z</dcterms:modified>
</cp:coreProperties>
</file>